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940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<sst xmlns="http://schemas.openxmlformats.org/spreadsheetml/2006/main" count="437" uniqueCount="216">
  <si>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</si>
  <si>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</si>
  <si>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</si>
  <si>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</si>
  <si>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Базиран на Националния кодекс за корпоративно управление в редакцията му от април 2016 год.</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</si>
  <si>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</si>
  <si>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</si>
  <si>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</si>
  <si>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</si>
  <si>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</si>
  <si>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</si>
  <si>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</si>
  <si>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Картата следва да бъде подписана от лице с представителна власт в дружество.</t>
  </si>
  <si>
    <t>Наименование на емитента:</t>
  </si>
  <si>
    <t>КОРПОРАЦИЯ ЗА ТЕХНОЛОГИИ И ИНОВАЦИИ АД</t>
  </si>
  <si>
    <t>Дата на попълване:</t>
  </si>
  <si>
    <t>19.03.2018Г.</t>
  </si>
  <si>
    <t>Изберете системата на управление на дружеството:</t>
  </si>
  <si>
    <t>Едностепенна система</t>
  </si>
  <si>
    <t>Двустепенна система</t>
  </si>
  <si>
    <t>Картата за оценка е приета от Националната комисия за корпоративно управление.</t>
  </si>
  <si>
    <t>23 януари 2017 година</t>
  </si>
  <si>
    <t>Метод за оценка на компаниите с двустепенна система на управление</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</si>
  <si>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</si>
  <si>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</si>
  <si>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</si>
  <si>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Информационен източник</t>
  </si>
  <si>
    <t>Моля, посочете начина, по който бива изпълнено изискването.</t>
  </si>
  <si>
    <t>Критерии</t>
  </si>
  <si>
    <t>да</t>
  </si>
  <si>
    <t>частично</t>
  </si>
  <si>
    <t>не</t>
  </si>
  <si>
    <t>Ако изпълнението не е в пълно съответствие, моля посочете причините</t>
  </si>
  <si>
    <t>I.</t>
  </si>
  <si>
    <t>Управителен съвет</t>
  </si>
  <si>
    <t>I.1</t>
  </si>
  <si>
    <t>Структурата и разпределението на задачите на членовете на Управителния съвет гарантират ли ефективната дейност на дружеството?</t>
  </si>
  <si>
    <t>I.2</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</si>
  <si>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</si>
  <si>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I.3</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</si>
  <si>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</si>
  <si>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I.4</t>
  </si>
  <si>
    <t>Възнаграждението на членовете на Управителния съвет състои ли се от основно възнаграждение и допълнителни стимули?</t>
  </si>
  <si>
    <t>I.5</t>
  </si>
  <si>
    <t>Допълнителните стимули на членовете на Управителния съвет конкретно определени / определяеми ли са?</t>
  </si>
  <si>
    <t>I.6</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</si>
  <si>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</si>
  <si>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I.7</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</si>
  <si>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</si>
  <si>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II.</t>
  </si>
  <si>
    <t>Надзорен съвет</t>
  </si>
  <si>
    <t>II.1</t>
  </si>
  <si>
    <t>Регламентиран ли е в устройствените актове броят на независимите членове и разпределението на задачите между тях?</t>
  </si>
  <si>
    <t>II.2</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</si>
  <si>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</si>
  <si>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II.3</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</si>
  <si>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</si>
  <si>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II.4</t>
  </si>
  <si>
    <t>Ограничен ли е броят на последователните мандати на независимите членове?</t>
  </si>
  <si>
    <t>II.5</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</si>
  <si>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</si>
  <si>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II.6</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</si>
  <si>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</si>
  <si>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II.7</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</si>
  <si>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</si>
  <si>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II.8</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</si>
  <si>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</si>
  <si>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II.9</t>
  </si>
  <si>
    <t>Независимите членове на Надзорния съвет получават ли само основно възнаграждение без допълнителни стимули?</t>
  </si>
  <si>
    <t>II.10</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</si>
  <si>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</si>
  <si>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II.11</t>
  </si>
  <si>
    <t>Компанията следва ли принципа за некомпенсиране на членовете на Надзорния съвет с акции или опции?</t>
  </si>
  <si>
    <t>II.12</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</si>
  <si>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</si>
  <si>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II.13</t>
  </si>
  <si>
    <t>Процедурите за избор на нови членове отчитат ли изискванията за приемственост и устойчивост на функциониране на Надзорния съвет?</t>
  </si>
  <si>
    <t xml:space="preserve">III. </t>
  </si>
  <si>
    <t>Сътрудничество между Управителния и Надзорния съвети</t>
  </si>
  <si>
    <t>III.1</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</si>
  <si>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</si>
  <si>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III.2</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</si>
  <si>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</si>
  <si>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III.3</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</si>
  <si>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</si>
  <si>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III.4</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</si>
  <si>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</si>
  <si>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III.5</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</si>
  <si>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</si>
  <si>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IV.</t>
  </si>
  <si>
    <t>Одит и вътрешен контрол</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</si>
  <si>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</si>
  <si>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</si>
  <si>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</si>
  <si>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</si>
  <si>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</si>
  <si>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</si>
  <si>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</si>
  <si>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</si>
  <si>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V.</t>
  </si>
  <si>
    <t>Защита правата на акционерите</t>
  </si>
  <si>
    <t>V.1</t>
  </si>
  <si>
    <t>Всички акционери, включително миноритарните и чуждестранните, третират ли се равнопоставено?</t>
  </si>
  <si>
    <t>V.3</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</si>
  <si>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</si>
  <si>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V.4</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</si>
  <si>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</si>
  <si>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V.5</t>
  </si>
  <si>
    <t>Предприемат ли корпоративните ръководства действия за насърчаване участието на акционери в Общото събрание на акционерите и какви?</t>
  </si>
  <si>
    <t>V.6</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</si>
  <si>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</si>
  <si>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V.7</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</si>
  <si>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</si>
  <si>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V.8</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</si>
  <si>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</si>
  <si>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V.9</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</si>
  <si>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</si>
  <si>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V.10</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</si>
  <si>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</si>
  <si>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VI.</t>
  </si>
  <si>
    <t>Разкриване на информация</t>
  </si>
  <si>
    <t>VI.1</t>
  </si>
  <si>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</si>
  <si>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VI.2</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</si>
  <si>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</si>
  <si>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VI.3</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</si>
  <si>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</si>
  <si>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VI.4</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</si>
  <si>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</si>
  <si>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VI.5</t>
  </si>
  <si>
    <t>Компанията поддържа ли актуална корпоративна интернет страница? Посочете адреса на корпоративната интернет страница.</t>
  </si>
  <si>
    <t>VI.6</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</si>
  <si>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</si>
  <si>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VI.7</t>
  </si>
  <si>
    <t>Компанията поддържа ли англоезична версия на корпоративната си интернет страница с посоченото съдържание в Глава 4, т. 34 от Кодекса?</t>
  </si>
  <si>
    <t>VI.8</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</si>
  <si>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</si>
  <si>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VI.9</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</si>
  <si>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</si>
  <si>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VI.10</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</si>
  <si>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</si>
  <si>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t>
  </si>
  <si>
    <t>Корпоративно управление - ангажиране (вкл. заинтересовани лица)</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</si>
  <si>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</si>
  <si>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</si>
  <si>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</si>
  <si>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</si>
  <si>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</si>
  <si>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</si>
  <si>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VII.4</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</si>
  <si>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</si>
  <si>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VII.5</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</si>
  <si>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</si>
  <si>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VIII. Институционални инвеститори, пазари на финансови инструменти и други посредници</t>
  </si>
  <si>
    <t>VIII. 1</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</si>
  <si>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</si>
  <si>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VIII. 2</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</si>
  <si>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</si>
  <si>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VIII. 3</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</si>
  <si>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</si>
  <si>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VIII. 4</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</si>
  <si>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</si>
  <si>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VIII. 5</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</si>
  <si>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</si>
  <si>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Метод за оценка на компаниите с едностепенна система на управление</t>
  </si>
  <si>
    <t>Съвет на директорите</t>
  </si>
  <si>
    <t>Председателят на Съвета на директорите независим член ли е?</t>
  </si>
  <si>
    <t>X</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</si>
  <si>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</si>
  <si>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</si>
  <si>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</si>
  <si>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Провеждат се регулярни семинари</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</si>
  <si>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</si>
  <si>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</si>
  <si>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x</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</si>
  <si>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</si>
  <si>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Изпълнително ръководство</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</si>
  <si>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</si>
  <si>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основно възнаграждение и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</si>
  <si>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</si>
  <si>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</si>
  <si>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 xml:space="preserve">Допълнителните стимули на изпълнителните членове на Съвета на директорите конкретно определени или определяеми ли са? </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</si>
  <si>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</si>
  <si>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</si>
  <si>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www.saedinenie.com, За инвеститорите</t>
  </si>
  <si>
    <t>Сътрудничество между изпълнителното ръководство и независимите членове на съвета на директорите</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</si>
  <si>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</si>
  <si>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</si>
  <si>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 xml:space="preserve">Структурата и разпределението на задачите на членовете на Съвета на директорите гарантират ли ефективната дейност на дружеството? </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</si>
  <si>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</si>
  <si>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Устав</t>
  </si>
  <si>
    <t>III.6</t>
  </si>
  <si>
    <t>Професионален кодекс</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</si>
  <si>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</si>
  <si>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 xml:space="preserve">Системата за вътрешен контрол гарантира ли ефективното функциониране на системите за отчетност и разкриване на информация? </t>
  </si>
  <si>
    <t>V.2</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</si>
  <si>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</si>
  <si>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Всички</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</si>
  <si>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</si>
  <si>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</si>
  <si>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</si>
  <si>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</si>
  <si>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</si>
  <si>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НЕ ПРИЛОЖИМО</t>
  </si>
  <si>
    <r>
      <t>Corporate Governance Self-evaluation Scorecard</t>
    </r>
    <r>
      <rPr>
        <b/>
        <vertAlign val="superscript"/>
        <sz val="16"/>
        <color indexed="23"/>
        <rFont val="Arial"/>
        <family val="2"/>
      </rPr>
      <t>©</t>
    </r>
  </si>
  <si>
    <t>Обобщени резултати за компаниите с двустепенна система на управление</t>
  </si>
  <si>
    <t>Корпоративно управление - ангажиране (вкл. Заинтересовани лица)</t>
  </si>
  <si>
    <t>Стандартна</t>
  </si>
  <si>
    <t>Тежест:</t>
  </si>
  <si>
    <t>Частична оценка:</t>
  </si>
  <si>
    <t>Обща оценка Корпоративно управление</t>
  </si>
  <si>
    <t>Стандартна оценка</t>
  </si>
  <si>
    <t>Институционални инвеститори, пазари на финансови инструменти и други посредници</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</si>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</sst>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_л_в_-;\-* #,##0.00\ _л_в_-;_-* &quot;-&quot;??\ _л_в_-;_-@_-"/>
    <numFmt numFmtId="177" formatCode="_-* #,##0\ &quot;лв&quot;_-;\-* #,##0\ &quot;лв&quot;_-;_-* &quot;-&quot;\ &quot;лв&quot;_-;_-@_-"/>
    <numFmt numFmtId="178" formatCode="_-* #,##0.00\ &quot;лв&quot;_-;\-* #,##0.00\ &quot;лв&quot;_-;_-* &quot;-&quot;??\ &quot;лв&quot;_-;_-@_-"/>
    <numFmt numFmtId="179" formatCode="_-* #,##0\ _л_в_-;\-* #,##0\ _л_в_-;_-* &quot;-&quot;\ _л_в_-;_-@_-"/>
    <numFmt numFmtId="180" formatCode="0.0%"/>
  </numFmts>
  <fonts count="63">
    <font>
      <sz val="10"/>
      <name val="Arial"/>
      <family val="2"/>
    </font>
    <font>
      <sz val="10"/>
      <name val="Calibri"/>
      <family val="2"/>
    </font>
    <font>
      <b/>
      <sz val="16"/>
      <color indexed="23"/>
      <name val="Arial"/>
      <family val="2"/>
    </font>
    <font>
      <sz val="16"/>
      <name val="Times New Roman"/>
      <family val="1"/>
    </font>
    <font>
      <b/>
      <sz val="16"/>
      <name val="Arial"/>
      <family val="2"/>
    </font>
    <font>
      <sz val="12"/>
      <name val="Arial"/>
      <family val="2"/>
    </font>
    <font>
      <sz val="16"/>
      <name val="Arial"/>
      <family val="2"/>
    </font>
    <font>
      <sz val="14"/>
      <name val="Arial"/>
      <family val="2"/>
    </font>
    <font>
      <sz val="18"/>
      <name val="Arial"/>
      <family val="2"/>
    </font>
    <font>
      <b/>
      <sz val="12"/>
      <color indexed="10"/>
      <name val="Arial"/>
      <family val="2"/>
    </font>
    <font>
      <b/>
      <sz val="10"/>
      <name val="Arial"/>
      <family val="2"/>
    </font>
    <font>
      <b/>
      <sz val="11"/>
      <name val="Arial"/>
      <family val="2"/>
    </font>
    <font>
      <sz val="9"/>
      <name val="Arial"/>
      <family val="2"/>
    </font>
    <font>
      <b/>
      <sz val="9"/>
      <name val="Arial"/>
      <family val="2"/>
    </font>
    <font>
      <sz val="8"/>
      <name val="Arial"/>
      <family val="2"/>
    </font>
    <font>
      <b/>
      <sz val="8"/>
      <name val="Arial"/>
      <family val="2"/>
    </font>
    <font>
      <b/>
      <sz val="10"/>
      <color indexed="16"/>
      <name val="Arial"/>
      <family val="2"/>
    </font>
    <font>
      <sz val="9"/>
      <color indexed="9"/>
      <name val="Arial"/>
      <family val="2"/>
    </font>
    <font>
      <b/>
      <sz val="10"/>
      <color indexed="10"/>
      <name val="Arial"/>
      <family val="2"/>
    </font>
    <font>
      <sz val="10"/>
      <color indexed="9"/>
      <name val="Arial"/>
      <family val="2"/>
    </font>
    <font>
      <b/>
      <sz val="10"/>
      <color indexed="9"/>
      <name val="Arial"/>
      <family val="2"/>
    </font>
    <font>
      <b/>
      <sz val="11"/>
      <color indexed="9"/>
      <name val="Arial"/>
      <family val="2"/>
    </font>
    <font>
      <sz val="10"/>
      <name val="Arial Narrow"/>
      <family val="2"/>
    </font>
    <font>
      <u val="single"/>
      <sz val="10"/>
      <color indexed="12"/>
      <name val="Arial"/>
      <family val="2"/>
    </font>
    <font>
      <i/>
      <sz val="10"/>
      <name val="Arial"/>
      <family val="2"/>
    </font>
    <font>
      <b/>
      <i/>
      <sz val="9"/>
      <name val="Arial"/>
      <family val="2"/>
    </font>
    <font>
      <sz val="11"/>
      <color indexed="8"/>
      <name val="Calibri"/>
      <family val="2"/>
    </font>
    <font>
      <sz val="11"/>
      <color indexed="10"/>
      <name val="Calibri"/>
      <family val="2"/>
    </font>
    <font>
      <b/>
      <sz val="11"/>
      <color indexed="9"/>
      <name val="Calibri"/>
      <family val="2"/>
    </font>
    <font>
      <b/>
      <sz val="13"/>
      <color indexed="62"/>
      <name val="Calibri"/>
      <family val="2"/>
    </font>
    <font>
      <sz val="11"/>
      <color indexed="16"/>
      <name val="Calibri"/>
      <family val="2"/>
    </font>
    <font>
      <b/>
      <sz val="11"/>
      <color indexed="62"/>
      <name val="Calibri"/>
      <family val="2"/>
    </font>
    <font>
      <i/>
      <sz val="11"/>
      <color indexed="23"/>
      <name val="Calibri"/>
      <family val="2"/>
    </font>
    <font>
      <u val="single"/>
      <sz val="11"/>
      <color indexed="20"/>
      <name val="Calibri"/>
      <family val="2"/>
    </font>
    <font>
      <sz val="11"/>
      <color indexed="9"/>
      <name val="Calibri"/>
      <family val="2"/>
    </font>
    <font>
      <b/>
      <sz val="11"/>
      <color indexed="8"/>
      <name val="Calibri"/>
      <family val="2"/>
    </font>
    <font>
      <b/>
      <sz val="18"/>
      <color indexed="62"/>
      <name val="Cambria"/>
      <family val="1"/>
    </font>
    <font>
      <b/>
      <sz val="11"/>
      <color indexed="63"/>
      <name val="Calibri"/>
      <family val="2"/>
    </font>
    <font>
      <b/>
      <sz val="15"/>
      <color indexed="62"/>
      <name val="Calibri"/>
      <family val="2"/>
    </font>
    <font>
      <sz val="11"/>
      <color indexed="19"/>
      <name val="Calibri"/>
      <family val="2"/>
    </font>
    <font>
      <sz val="11"/>
      <color indexed="62"/>
      <name val="Calibri"/>
      <family val="2"/>
    </font>
    <font>
      <sz val="11"/>
      <color indexed="17"/>
      <name val="Calibri"/>
      <family val="2"/>
    </font>
    <font>
      <b/>
      <sz val="11"/>
      <color indexed="53"/>
      <name val="Calibri"/>
      <family val="2"/>
    </font>
    <font>
      <sz val="11"/>
      <color indexed="53"/>
      <name val="Calibri"/>
      <family val="2"/>
    </font>
    <font>
      <b/>
      <vertAlign val="superscript"/>
      <sz val="16"/>
      <color indexed="23"/>
      <name val="Arial"/>
      <family val="2"/>
    </font>
    <font>
      <sz val="11"/>
      <color theme="1"/>
      <name val="Calibri"/>
      <family val="2"/>
    </font>
    <font>
      <b/>
      <sz val="11"/>
      <color theme="0"/>
      <name val="Calibri"/>
      <family val="2"/>
    </font>
    <font>
      <b/>
      <sz val="13"/>
      <color theme="3"/>
      <name val="Calibri"/>
      <family val="2"/>
    </font>
    <font>
      <sz val="11"/>
      <color theme="0"/>
      <name val="Calibri"/>
      <family val="2"/>
    </font>
    <font>
      <u val="single"/>
      <sz val="11"/>
      <color rgb="FF800080"/>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s>
  <fills count="41">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AEAEA"/>
        <bgColor indexed="64"/>
      </patternFill>
    </fill>
    <fill>
      <patternFill patternType="solid">
        <fgColor rgb="FFEAEAEA"/>
        <bgColor indexed="64"/>
      </patternFill>
    </fill>
    <fill>
      <patternFill patternType="solid">
        <fgColor indexed="27"/>
        <bgColor indexed="64"/>
      </patternFill>
    </fill>
    <fill>
      <patternFill patternType="solid">
        <fgColor indexed="22"/>
        <bgColor indexed="64"/>
      </patternFill>
    </fill>
    <fill>
      <patternFill patternType="solid">
        <fgColor rgb="FFEAEAEA"/>
        <bgColor indexed="64"/>
      </patternFill>
    </fill>
    <fill>
      <patternFill patternType="solid">
        <fgColor rgb="FFEAEAEA"/>
        <bgColor indexed="64"/>
      </patternFill>
    </fill>
    <fill>
      <patternFill patternType="solid">
        <fgColor theme="0"/>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color indexed="8"/>
      </left>
      <right style="medium">
        <color indexed="8"/>
      </right>
      <top style="medium">
        <color indexed="8"/>
      </top>
      <botto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style="medium">
        <color indexed="8"/>
      </left>
      <right style="medium">
        <color indexed="8"/>
      </right>
      <top/>
      <bottom/>
    </border>
    <border>
      <left style="thick">
        <color indexed="8"/>
      </left>
      <right/>
      <top style="thick">
        <color indexed="8"/>
      </top>
      <bottom/>
    </border>
    <border>
      <left/>
      <right/>
      <top style="thick">
        <color indexed="8"/>
      </top>
      <bottom/>
    </border>
    <border>
      <left style="thick">
        <color indexed="8"/>
      </left>
      <right style="thick">
        <color indexed="8"/>
      </right>
      <top/>
      <bottom/>
    </border>
    <border>
      <left style="thick">
        <color indexed="8"/>
      </left>
      <right/>
      <top/>
      <bottom/>
    </border>
    <border>
      <left style="thick">
        <color indexed="8"/>
      </left>
      <right/>
      <top/>
      <bottom style="thick">
        <color indexed="8"/>
      </bottom>
    </border>
    <border>
      <left/>
      <right/>
      <top/>
      <bottom style="thick">
        <color indexed="8"/>
      </bottom>
    </border>
    <border>
      <left/>
      <right style="thick">
        <color indexed="8"/>
      </right>
      <top style="thick">
        <color indexed="8"/>
      </top>
      <bottom/>
    </border>
    <border>
      <left/>
      <right style="thick">
        <color indexed="8"/>
      </right>
      <top/>
      <bottom/>
    </border>
    <border>
      <left/>
      <right style="thick">
        <color indexed="8"/>
      </right>
      <top/>
      <bottom style="thick">
        <color indexed="8"/>
      </bottom>
    </border>
    <border>
      <left/>
      <right style="thin">
        <color indexed="8"/>
      </right>
      <top/>
      <bottom/>
    </border>
    <border>
      <left style="thin">
        <color indexed="8"/>
      </left>
      <right style="thin">
        <color indexed="8"/>
      </right>
      <top style="thin">
        <color indexed="8"/>
      </top>
      <bottom style="thin">
        <color indexed="8"/>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style="thin">
        <color indexed="8"/>
      </bottom>
    </border>
    <border>
      <left style="thin">
        <color indexed="8"/>
      </left>
      <right/>
      <top style="thin">
        <color indexed="8"/>
      </top>
      <bottom/>
    </border>
    <border>
      <left style="thin"/>
      <right/>
      <top style="thin"/>
      <bottom style="thin"/>
    </border>
    <border>
      <left/>
      <right style="thin"/>
      <top style="thin"/>
      <bottom style="thin"/>
    </border>
    <border>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right style="thin"/>
      <top/>
      <bottom/>
    </border>
    <border>
      <left style="thin"/>
      <right style="thin"/>
      <top/>
      <bottom style="thin"/>
    </border>
    <border>
      <left/>
      <right style="thin">
        <color indexed="8"/>
      </right>
      <top style="thin">
        <color indexed="8"/>
      </top>
      <bottom/>
    </border>
    <border>
      <left/>
      <right/>
      <top style="thin">
        <color indexed="8"/>
      </top>
      <bottom style="thin"/>
    </border>
    <border>
      <left/>
      <right/>
      <top/>
      <bottom style="thin"/>
    </border>
    <border>
      <left/>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9" fontId="0" fillId="0" borderId="0">
      <alignment/>
      <protection/>
    </xf>
    <xf numFmtId="0" fontId="46" fillId="3" borderId="1" applyNumberFormat="0" applyAlignment="0" applyProtection="0"/>
    <xf numFmtId="0" fontId="47" fillId="0" borderId="2" applyNumberFormat="0" applyFill="0" applyAlignment="0" applyProtection="0"/>
    <xf numFmtId="0" fontId="0" fillId="4" borderId="3" applyNumberFormat="0" applyFont="0" applyAlignment="0" applyProtection="0"/>
    <xf numFmtId="0" fontId="23" fillId="0" borderId="0">
      <alignment/>
      <protection/>
    </xf>
    <xf numFmtId="0" fontId="48" fillId="5" borderId="0" applyNumberFormat="0" applyBorder="0" applyAlignment="0" applyProtection="0"/>
    <xf numFmtId="0" fontId="49" fillId="0" borderId="0" applyNumberFormat="0" applyFill="0" applyBorder="0" applyAlignment="0" applyProtection="0"/>
    <xf numFmtId="0" fontId="45" fillId="6" borderId="0" applyNumberFormat="0" applyBorder="0" applyAlignment="0" applyProtection="0"/>
    <xf numFmtId="0" fontId="50" fillId="0" borderId="0" applyNumberFormat="0" applyFill="0" applyBorder="0" applyAlignment="0" applyProtection="0"/>
    <xf numFmtId="0" fontId="45" fillId="7"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8" borderId="6" applyNumberFormat="0" applyAlignment="0" applyProtection="0"/>
    <xf numFmtId="0" fontId="48" fillId="9" borderId="0" applyNumberFormat="0" applyBorder="0" applyAlignment="0" applyProtection="0"/>
    <xf numFmtId="0" fontId="56" fillId="10" borderId="0" applyNumberFormat="0" applyBorder="0" applyAlignment="0" applyProtection="0"/>
    <xf numFmtId="0" fontId="57" fillId="11" borderId="7" applyNumberFormat="0" applyAlignment="0" applyProtection="0"/>
    <xf numFmtId="0" fontId="45" fillId="12" borderId="0" applyNumberFormat="0" applyBorder="0" applyAlignment="0" applyProtection="0"/>
    <xf numFmtId="0" fontId="58" fillId="11" borderId="6" applyNumberFormat="0" applyAlignment="0" applyProtection="0"/>
    <xf numFmtId="0" fontId="59" fillId="0" borderId="8" applyNumberFormat="0" applyFill="0" applyAlignment="0" applyProtection="0"/>
    <xf numFmtId="0" fontId="60" fillId="0" borderId="9" applyNumberFormat="0" applyFill="0" applyAlignment="0" applyProtection="0"/>
    <xf numFmtId="0" fontId="61" fillId="13" borderId="0" applyNumberFormat="0" applyBorder="0" applyAlignment="0" applyProtection="0"/>
    <xf numFmtId="0" fontId="62" fillId="14" borderId="0" applyNumberFormat="0" applyBorder="0" applyAlignment="0" applyProtection="0"/>
    <xf numFmtId="0" fontId="48" fillId="15" borderId="0" applyNumberFormat="0" applyBorder="0" applyAlignment="0" applyProtection="0"/>
    <xf numFmtId="0" fontId="45"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5"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5" fillId="31" borderId="0" applyNumberFormat="0" applyBorder="0" applyAlignment="0" applyProtection="0"/>
    <xf numFmtId="0" fontId="48" fillId="32" borderId="0" applyNumberFormat="0" applyBorder="0" applyAlignment="0" applyProtection="0"/>
    <xf numFmtId="0" fontId="0" fillId="0" borderId="0">
      <alignment/>
      <protection/>
    </xf>
  </cellStyleXfs>
  <cellXfs count="267">
    <xf numFmtId="0" fontId="0" fillId="0" borderId="0" xfId="0" applyAlignment="1">
      <alignment/>
    </xf>
    <xf numFmtId="0" fontId="2" fillId="33" borderId="0" xfId="63" applyFont="1" applyFill="1">
      <alignment/>
      <protection/>
    </xf>
    <xf numFmtId="0" fontId="3" fillId="33" borderId="0" xfId="63" applyFont="1" applyFill="1">
      <alignment/>
      <protection/>
    </xf>
    <xf numFmtId="0" fontId="4" fillId="33" borderId="0" xfId="63" applyFont="1" applyFill="1">
      <alignment/>
      <protection/>
    </xf>
    <xf numFmtId="0" fontId="5" fillId="33" borderId="0" xfId="63" applyFont="1" applyFill="1">
      <alignment/>
      <protection/>
    </xf>
    <xf numFmtId="0" fontId="0" fillId="33" borderId="0" xfId="63" applyFont="1" applyFill="1">
      <alignment/>
      <protection/>
    </xf>
    <xf numFmtId="0" fontId="6" fillId="33" borderId="0" xfId="63" applyFont="1" applyFill="1" applyAlignment="1">
      <alignment horizontal="left"/>
      <protection/>
    </xf>
    <xf numFmtId="0" fontId="0" fillId="33" borderId="0" xfId="63" applyFill="1">
      <alignment/>
      <protection/>
    </xf>
    <xf numFmtId="0" fontId="2" fillId="33" borderId="0" xfId="63" applyFont="1" applyFill="1" applyAlignment="1">
      <alignment horizontal="left" vertical="center"/>
      <protection/>
    </xf>
    <xf numFmtId="0" fontId="6" fillId="33" borderId="0" xfId="63" applyFont="1" applyFill="1">
      <alignment/>
      <protection/>
    </xf>
    <xf numFmtId="0" fontId="4" fillId="33" borderId="0" xfId="63" applyFont="1" applyFill="1" applyBorder="1" applyAlignment="1">
      <alignment horizontal="left" vertical="center"/>
      <protection/>
    </xf>
    <xf numFmtId="0" fontId="5" fillId="33" borderId="0" xfId="63" applyFont="1" applyFill="1" applyProtection="1">
      <alignment/>
      <protection locked="0"/>
    </xf>
    <xf numFmtId="49" fontId="5" fillId="33" borderId="0" xfId="63" applyNumberFormat="1" applyFont="1" applyFill="1" applyBorder="1" applyAlignment="1" applyProtection="1">
      <alignment horizontal="center" wrapText="1"/>
      <protection locked="0"/>
    </xf>
    <xf numFmtId="49" fontId="7" fillId="33" borderId="10" xfId="63" applyNumberFormat="1" applyFont="1" applyFill="1" applyBorder="1" applyAlignment="1">
      <alignment horizontal="center" vertical="center" wrapText="1"/>
      <protection/>
    </xf>
    <xf numFmtId="49" fontId="7" fillId="33" borderId="11" xfId="63" applyNumberFormat="1" applyFont="1" applyFill="1" applyBorder="1" applyAlignment="1">
      <alignment horizontal="center" wrapText="1"/>
      <protection/>
    </xf>
    <xf numFmtId="49" fontId="7" fillId="33" borderId="12" xfId="63" applyNumberFormat="1" applyFont="1" applyFill="1" applyBorder="1" applyAlignment="1">
      <alignment horizontal="center" vertical="center" wrapText="1"/>
      <protection/>
    </xf>
    <xf numFmtId="49" fontId="7" fillId="33" borderId="13" xfId="63" applyNumberFormat="1" applyFont="1" applyFill="1" applyBorder="1" applyAlignment="1">
      <alignment horizontal="center" wrapText="1"/>
      <protection/>
    </xf>
    <xf numFmtId="0" fontId="0" fillId="33" borderId="13" xfId="63" applyFont="1" applyFill="1" applyBorder="1">
      <alignment/>
      <protection/>
    </xf>
    <xf numFmtId="0" fontId="0" fillId="33" borderId="0" xfId="63" applyFont="1" applyFill="1" applyBorder="1">
      <alignment/>
      <protection/>
    </xf>
    <xf numFmtId="0" fontId="0" fillId="33" borderId="0" xfId="63" applyFont="1" applyFill="1" applyBorder="1" applyAlignment="1">
      <alignment horizontal="right"/>
      <protection/>
    </xf>
    <xf numFmtId="0" fontId="0" fillId="33" borderId="14" xfId="63" applyFont="1" applyFill="1" applyBorder="1" applyAlignment="1">
      <alignment horizontal="right"/>
      <protection/>
    </xf>
    <xf numFmtId="0" fontId="5" fillId="33" borderId="0" xfId="63" applyFont="1" applyFill="1" applyBorder="1">
      <alignment/>
      <protection/>
    </xf>
    <xf numFmtId="9" fontId="5" fillId="33" borderId="0" xfId="63" applyNumberFormat="1" applyFont="1" applyFill="1" applyBorder="1">
      <alignment/>
      <protection/>
    </xf>
    <xf numFmtId="9" fontId="5" fillId="33" borderId="14" xfId="63" applyNumberFormat="1" applyFont="1" applyFill="1" applyBorder="1">
      <alignment/>
      <protection/>
    </xf>
    <xf numFmtId="9" fontId="5" fillId="33" borderId="0" xfId="63" applyNumberFormat="1" applyFont="1" applyFill="1" applyBorder="1" applyAlignment="1">
      <alignment horizontal="right"/>
      <protection/>
    </xf>
    <xf numFmtId="0" fontId="0" fillId="33" borderId="15" xfId="63" applyFont="1" applyFill="1" applyBorder="1">
      <alignment/>
      <protection/>
    </xf>
    <xf numFmtId="0" fontId="5" fillId="33" borderId="16" xfId="63" applyFont="1" applyFill="1" applyBorder="1">
      <alignment/>
      <protection/>
    </xf>
    <xf numFmtId="9" fontId="5" fillId="33" borderId="16" xfId="63" applyNumberFormat="1" applyFont="1" applyFill="1" applyBorder="1">
      <alignment/>
      <protection/>
    </xf>
    <xf numFmtId="0" fontId="0" fillId="33" borderId="17" xfId="63" applyFont="1" applyFill="1" applyBorder="1">
      <alignment/>
      <protection/>
    </xf>
    <xf numFmtId="0" fontId="0" fillId="33" borderId="11" xfId="63" applyFont="1" applyFill="1" applyBorder="1">
      <alignment/>
      <protection/>
    </xf>
    <xf numFmtId="0" fontId="0" fillId="33" borderId="18" xfId="63" applyFont="1" applyFill="1" applyBorder="1">
      <alignment/>
      <protection/>
    </xf>
    <xf numFmtId="49" fontId="7" fillId="33" borderId="11" xfId="63" applyNumberFormat="1" applyFont="1" applyFill="1" applyBorder="1" applyAlignment="1">
      <alignment horizontal="center"/>
      <protection/>
    </xf>
    <xf numFmtId="0" fontId="7" fillId="33" borderId="12" xfId="63" applyFont="1" applyFill="1" applyBorder="1" applyAlignment="1">
      <alignment horizontal="center" vertical="center"/>
      <protection/>
    </xf>
    <xf numFmtId="49" fontId="4" fillId="33" borderId="19" xfId="63" applyNumberFormat="1" applyFont="1" applyFill="1" applyBorder="1" applyAlignment="1">
      <alignment horizontal="center" vertical="center" wrapText="1"/>
      <protection/>
    </xf>
    <xf numFmtId="0" fontId="0" fillId="33" borderId="13" xfId="63" applyFill="1" applyBorder="1" applyAlignment="1">
      <alignment/>
      <protection/>
    </xf>
    <xf numFmtId="9" fontId="0" fillId="33" borderId="0" xfId="63" applyNumberFormat="1" applyFont="1" applyFill="1" applyBorder="1">
      <alignment/>
      <protection/>
    </xf>
    <xf numFmtId="0" fontId="0" fillId="33" borderId="16" xfId="63" applyFont="1" applyFill="1" applyBorder="1">
      <alignment/>
      <protection/>
    </xf>
    <xf numFmtId="49" fontId="7" fillId="33" borderId="13" xfId="63" applyNumberFormat="1" applyFont="1" applyFill="1" applyBorder="1" applyAlignment="1">
      <alignment horizontal="center"/>
      <protection/>
    </xf>
    <xf numFmtId="0" fontId="0" fillId="33" borderId="0" xfId="63" applyFill="1" applyBorder="1">
      <alignment/>
      <protection/>
    </xf>
    <xf numFmtId="0" fontId="2" fillId="33" borderId="0" xfId="63" applyFont="1" applyFill="1" applyBorder="1" applyAlignment="1">
      <alignment horizontal="left" vertical="center" wrapText="1"/>
      <protection/>
    </xf>
    <xf numFmtId="0" fontId="4" fillId="33" borderId="0" xfId="63" applyFont="1" applyFill="1" applyBorder="1" applyAlignment="1">
      <alignment horizontal="left" vertical="center" wrapText="1"/>
      <protection/>
    </xf>
    <xf numFmtId="0" fontId="5" fillId="33" borderId="13" xfId="63" applyFont="1" applyFill="1" applyBorder="1">
      <alignment/>
      <protection/>
    </xf>
    <xf numFmtId="0" fontId="5" fillId="33" borderId="15" xfId="63" applyFont="1" applyFill="1" applyBorder="1">
      <alignment/>
      <protection/>
    </xf>
    <xf numFmtId="0" fontId="0" fillId="33" borderId="20" xfId="63" applyFont="1" applyFill="1" applyBorder="1">
      <alignment/>
      <protection/>
    </xf>
    <xf numFmtId="0" fontId="0" fillId="33" borderId="21" xfId="63" applyFont="1" applyFill="1" applyBorder="1">
      <alignment/>
      <protection/>
    </xf>
    <xf numFmtId="0" fontId="7" fillId="33" borderId="10" xfId="63" applyFont="1" applyFill="1" applyBorder="1" applyAlignment="1">
      <alignment horizontal="center" vertical="center"/>
      <protection/>
    </xf>
    <xf numFmtId="49" fontId="4" fillId="33" borderId="22" xfId="63" applyNumberFormat="1" applyFont="1" applyFill="1" applyBorder="1" applyAlignment="1">
      <alignment horizontal="center" vertical="center" wrapText="1"/>
      <protection/>
    </xf>
    <xf numFmtId="0" fontId="0" fillId="33" borderId="23" xfId="63" applyFont="1" applyFill="1" applyBorder="1">
      <alignment/>
      <protection/>
    </xf>
    <xf numFmtId="0" fontId="0" fillId="33" borderId="24" xfId="63" applyFont="1" applyFill="1" applyBorder="1">
      <alignment/>
      <protection/>
    </xf>
    <xf numFmtId="0" fontId="0" fillId="33" borderId="25" xfId="63" applyFont="1" applyFill="1" applyBorder="1">
      <alignment/>
      <protection/>
    </xf>
    <xf numFmtId="0" fontId="3" fillId="33" borderId="0" xfId="63" applyFont="1" applyFill="1" applyBorder="1">
      <alignment/>
      <protection/>
    </xf>
    <xf numFmtId="0" fontId="8" fillId="33" borderId="0" xfId="63" applyFont="1" applyFill="1" applyProtection="1">
      <alignment/>
      <protection locked="0"/>
    </xf>
    <xf numFmtId="0" fontId="5" fillId="33" borderId="0" xfId="63" applyFont="1" applyFill="1" applyBorder="1" applyProtection="1">
      <alignment/>
      <protection locked="0"/>
    </xf>
    <xf numFmtId="58" fontId="8" fillId="33" borderId="0" xfId="63" applyNumberFormat="1" applyFont="1" applyFill="1" applyBorder="1" applyAlignment="1" applyProtection="1">
      <alignment horizontal="left"/>
      <protection locked="0"/>
    </xf>
    <xf numFmtId="9" fontId="5" fillId="34" borderId="0" xfId="63" applyNumberFormat="1" applyFont="1" applyFill="1" applyBorder="1" applyAlignment="1">
      <alignment horizontal="right"/>
      <protection/>
    </xf>
    <xf numFmtId="0" fontId="0" fillId="33" borderId="12" xfId="63" applyFont="1" applyFill="1" applyBorder="1">
      <alignment/>
      <protection/>
    </xf>
    <xf numFmtId="0" fontId="5" fillId="33" borderId="14" xfId="63" applyFont="1" applyFill="1" applyBorder="1" applyAlignment="1">
      <alignment horizontal="center"/>
      <protection/>
    </xf>
    <xf numFmtId="0" fontId="0" fillId="33" borderId="14" xfId="63" applyFont="1" applyFill="1" applyBorder="1">
      <alignment/>
      <protection/>
    </xf>
    <xf numFmtId="9" fontId="0" fillId="33" borderId="16" xfId="63" applyNumberFormat="1" applyFont="1" applyFill="1" applyBorder="1">
      <alignment/>
      <protection/>
    </xf>
    <xf numFmtId="0" fontId="0" fillId="33" borderId="14" xfId="63" applyFill="1" applyBorder="1">
      <alignment/>
      <protection/>
    </xf>
    <xf numFmtId="0" fontId="0" fillId="33" borderId="26" xfId="63" applyFont="1" applyFill="1" applyBorder="1">
      <alignment/>
      <protection/>
    </xf>
    <xf numFmtId="0" fontId="5" fillId="33" borderId="27" xfId="63" applyFont="1" applyFill="1" applyBorder="1" applyAlignment="1">
      <alignment horizontal="center"/>
      <protection/>
    </xf>
    <xf numFmtId="9" fontId="5" fillId="33" borderId="27" xfId="63" applyNumberFormat="1" applyFont="1" applyFill="1" applyBorder="1">
      <alignment/>
      <protection/>
    </xf>
    <xf numFmtId="0" fontId="0" fillId="33" borderId="27" xfId="63" applyFill="1" applyBorder="1">
      <alignment/>
      <protection/>
    </xf>
    <xf numFmtId="0" fontId="0" fillId="33" borderId="27" xfId="63" applyFont="1" applyFill="1" applyBorder="1">
      <alignment/>
      <protection/>
    </xf>
    <xf numFmtId="0" fontId="0" fillId="33" borderId="28" xfId="63" applyFont="1" applyFill="1" applyBorder="1">
      <alignment/>
      <protection/>
    </xf>
    <xf numFmtId="0" fontId="2" fillId="33" borderId="0" xfId="63" applyFont="1" applyFill="1" applyBorder="1">
      <alignment/>
      <protection/>
    </xf>
    <xf numFmtId="0" fontId="4" fillId="33" borderId="0" xfId="63" applyFont="1" applyFill="1" applyBorder="1">
      <alignment/>
      <protection/>
    </xf>
    <xf numFmtId="0" fontId="9" fillId="33" borderId="0" xfId="63" applyFont="1" applyFill="1" applyBorder="1" applyAlignment="1">
      <alignment horizontal="center" vertical="center"/>
      <protection/>
    </xf>
    <xf numFmtId="49" fontId="7" fillId="33" borderId="0" xfId="63" applyNumberFormat="1" applyFont="1" applyFill="1" applyBorder="1" applyAlignment="1">
      <alignment horizontal="center" vertical="center"/>
      <protection/>
    </xf>
    <xf numFmtId="0" fontId="6" fillId="33" borderId="0" xfId="63" applyFont="1" applyFill="1" applyBorder="1" applyAlignment="1">
      <alignment horizontal="left"/>
      <protection/>
    </xf>
    <xf numFmtId="0" fontId="10" fillId="35" borderId="0" xfId="63" applyFont="1" applyFill="1" applyAlignment="1" applyProtection="1">
      <alignment vertical="center"/>
      <protection/>
    </xf>
    <xf numFmtId="0" fontId="11" fillId="35" borderId="0" xfId="63" applyFont="1" applyFill="1" applyAlignment="1" applyProtection="1">
      <alignment vertical="center"/>
      <protection/>
    </xf>
    <xf numFmtId="0" fontId="0" fillId="35" borderId="0" xfId="63" applyFont="1" applyFill="1" applyAlignment="1" applyProtection="1">
      <alignment vertical="center"/>
      <protection/>
    </xf>
    <xf numFmtId="0" fontId="0" fillId="35" borderId="0" xfId="63" applyFont="1" applyFill="1" applyAlignment="1" applyProtection="1">
      <alignment horizontal="center"/>
      <protection/>
    </xf>
    <xf numFmtId="0" fontId="0" fillId="35" borderId="0" xfId="63" applyFont="1" applyFill="1" applyAlignment="1" applyProtection="1">
      <alignment vertical="center" wrapText="1"/>
      <protection/>
    </xf>
    <xf numFmtId="0" fontId="0" fillId="35" borderId="0" xfId="63" applyFont="1" applyFill="1" applyBorder="1" applyAlignment="1" applyProtection="1">
      <alignment vertical="center" wrapText="1"/>
      <protection/>
    </xf>
    <xf numFmtId="0" fontId="11" fillId="35" borderId="0" xfId="63" applyFont="1" applyFill="1" applyBorder="1" applyAlignment="1" applyProtection="1">
      <alignment vertical="center"/>
      <protection/>
    </xf>
    <xf numFmtId="0" fontId="0" fillId="0" borderId="0" xfId="63" applyFont="1" applyFill="1" applyAlignment="1" applyProtection="1">
      <alignment vertical="center" wrapText="1"/>
      <protection/>
    </xf>
    <xf numFmtId="0" fontId="10" fillId="35" borderId="0" xfId="63" applyFont="1" applyFill="1" applyBorder="1" applyAlignment="1" applyProtection="1">
      <alignment vertical="center"/>
      <protection/>
    </xf>
    <xf numFmtId="0" fontId="11" fillId="35" borderId="0" xfId="63" applyFont="1" applyFill="1" applyProtection="1">
      <alignment/>
      <protection/>
    </xf>
    <xf numFmtId="0" fontId="0" fillId="35" borderId="0" xfId="63" applyFont="1" applyFill="1" applyBorder="1" applyAlignment="1" applyProtection="1">
      <alignment vertical="center"/>
      <protection/>
    </xf>
    <xf numFmtId="0" fontId="0" fillId="35" borderId="0" xfId="63" applyFont="1" applyFill="1" applyBorder="1" applyProtection="1">
      <alignment/>
      <protection/>
    </xf>
    <xf numFmtId="0" fontId="11" fillId="35" borderId="0" xfId="63" applyFont="1" applyFill="1" applyBorder="1" applyAlignment="1" applyProtection="1">
      <alignment/>
      <protection/>
    </xf>
    <xf numFmtId="0" fontId="0" fillId="35" borderId="0" xfId="63" applyFont="1" applyFill="1" applyAlignment="1" applyProtection="1">
      <alignment vertical="top"/>
      <protection/>
    </xf>
    <xf numFmtId="0" fontId="0" fillId="35" borderId="0" xfId="63" applyNumberFormat="1" applyFont="1" applyFill="1" applyAlignment="1" applyProtection="1">
      <alignment vertical="top" wrapText="1"/>
      <protection/>
    </xf>
    <xf numFmtId="0" fontId="0" fillId="35" borderId="0" xfId="63" applyNumberFormat="1" applyFont="1" applyFill="1" applyAlignment="1" applyProtection="1">
      <alignment vertical="top"/>
      <protection/>
    </xf>
    <xf numFmtId="0" fontId="0" fillId="35" borderId="0" xfId="63" applyFont="1" applyFill="1" applyAlignment="1" applyProtection="1">
      <alignment horizontal="center" vertical="top"/>
      <protection/>
    </xf>
    <xf numFmtId="0" fontId="12" fillId="35" borderId="0" xfId="63" applyFont="1" applyFill="1" applyAlignment="1" applyProtection="1">
      <alignment vertical="top" wrapText="1"/>
      <protection/>
    </xf>
    <xf numFmtId="0" fontId="0" fillId="35" borderId="0" xfId="63" applyFont="1" applyFill="1" applyAlignment="1" applyProtection="1">
      <alignment vertical="top" wrapText="1"/>
      <protection/>
    </xf>
    <xf numFmtId="0" fontId="0" fillId="35" borderId="0" xfId="63" applyFont="1" applyFill="1" applyProtection="1">
      <alignment/>
      <protection/>
    </xf>
    <xf numFmtId="0" fontId="0" fillId="35" borderId="0" xfId="63" applyFont="1" applyFill="1" applyBorder="1" applyAlignment="1" applyProtection="1">
      <alignment wrapText="1"/>
      <protection/>
    </xf>
    <xf numFmtId="0" fontId="4" fillId="35" borderId="0" xfId="63" applyFont="1" applyFill="1" applyAlignment="1" applyProtection="1">
      <alignment horizontal="left" vertical="center"/>
      <protection/>
    </xf>
    <xf numFmtId="0" fontId="13" fillId="35" borderId="0" xfId="63" applyFont="1" applyFill="1" applyAlignment="1" applyProtection="1">
      <alignment horizontal="left" vertical="center"/>
      <protection/>
    </xf>
    <xf numFmtId="0" fontId="11" fillId="35" borderId="0" xfId="63" applyFont="1" applyFill="1" applyAlignment="1" applyProtection="1">
      <alignment horizontal="left" vertical="center"/>
      <protection/>
    </xf>
    <xf numFmtId="0" fontId="10" fillId="35" borderId="0" xfId="63" applyFont="1" applyFill="1" applyAlignment="1" applyProtection="1">
      <alignment horizontal="left" vertical="center"/>
      <protection/>
    </xf>
    <xf numFmtId="0" fontId="0" fillId="0" borderId="0" xfId="63" applyFont="1" applyFill="1" applyBorder="1" applyAlignment="1" applyProtection="1">
      <alignment horizontal="center" vertical="center" wrapText="1"/>
      <protection locked="0"/>
    </xf>
    <xf numFmtId="0" fontId="0" fillId="35" borderId="0" xfId="63" applyFont="1" applyFill="1" applyAlignment="1" applyProtection="1">
      <alignment horizontal="center" vertical="center"/>
      <protection/>
    </xf>
    <xf numFmtId="0" fontId="12" fillId="35" borderId="0" xfId="63" applyFont="1" applyFill="1" applyAlignment="1" applyProtection="1">
      <alignment horizontal="center" vertical="center"/>
      <protection/>
    </xf>
    <xf numFmtId="0" fontId="0" fillId="35" borderId="29" xfId="63" applyFont="1" applyFill="1" applyBorder="1" applyProtection="1">
      <alignment/>
      <protection/>
    </xf>
    <xf numFmtId="0" fontId="14" fillId="0" borderId="30" xfId="63" applyFont="1" applyBorder="1" applyAlignment="1">
      <alignment horizontal="center" vertical="center" wrapText="1"/>
      <protection/>
    </xf>
    <xf numFmtId="0" fontId="15" fillId="0" borderId="30" xfId="63" applyFont="1" applyBorder="1" applyAlignment="1">
      <alignment horizontal="center" vertical="center" wrapText="1"/>
      <protection/>
    </xf>
    <xf numFmtId="0" fontId="14" fillId="36" borderId="30" xfId="63" applyFont="1" applyFill="1" applyBorder="1" applyAlignment="1">
      <alignment horizontal="center" vertical="center" wrapText="1"/>
      <protection/>
    </xf>
    <xf numFmtId="0" fontId="10" fillId="35" borderId="0" xfId="63" applyFont="1" applyFill="1" applyBorder="1" applyAlignment="1" applyProtection="1">
      <alignment horizontal="center" vertical="top"/>
      <protection/>
    </xf>
    <xf numFmtId="0" fontId="10" fillId="35" borderId="0" xfId="63" applyNumberFormat="1" applyFont="1" applyFill="1" applyBorder="1" applyAlignment="1" applyProtection="1">
      <alignment vertical="top" wrapText="1"/>
      <protection/>
    </xf>
    <xf numFmtId="0" fontId="10" fillId="35" borderId="0" xfId="63" applyNumberFormat="1" applyFont="1" applyFill="1" applyBorder="1" applyAlignment="1" applyProtection="1">
      <alignment vertical="top"/>
      <protection/>
    </xf>
    <xf numFmtId="0" fontId="10" fillId="35" borderId="29" xfId="63" applyNumberFormat="1" applyFont="1" applyFill="1" applyBorder="1" applyAlignment="1" applyProtection="1">
      <alignment horizontal="center" vertical="top" wrapText="1"/>
      <protection/>
    </xf>
    <xf numFmtId="0" fontId="12" fillId="35" borderId="30" xfId="63" applyFont="1" applyFill="1" applyBorder="1" applyAlignment="1" applyProtection="1">
      <alignment horizontal="center" vertical="center"/>
      <protection/>
    </xf>
    <xf numFmtId="0" fontId="16" fillId="35" borderId="0" xfId="63" applyFont="1" applyFill="1" applyBorder="1" applyAlignment="1" applyProtection="1">
      <alignment horizontal="left" vertical="center"/>
      <protection/>
    </xf>
    <xf numFmtId="0" fontId="16" fillId="35" borderId="29" xfId="63" applyFont="1" applyFill="1" applyBorder="1" applyAlignment="1" applyProtection="1">
      <alignment horizontal="left" vertical="center"/>
      <protection/>
    </xf>
    <xf numFmtId="0" fontId="14" fillId="0" borderId="30" xfId="63" applyFont="1" applyBorder="1" applyAlignment="1">
      <alignment horizontal="center" vertical="center"/>
      <protection/>
    </xf>
    <xf numFmtId="0" fontId="10" fillId="35" borderId="0" xfId="63" applyNumberFormat="1" applyFont="1" applyFill="1" applyBorder="1" applyAlignment="1" applyProtection="1">
      <alignment horizontal="left" vertical="top" wrapText="1"/>
      <protection/>
    </xf>
    <xf numFmtId="0" fontId="10" fillId="35" borderId="31" xfId="63" applyFont="1" applyFill="1" applyBorder="1" applyAlignment="1" applyProtection="1">
      <alignment horizontal="center" vertical="top"/>
      <protection/>
    </xf>
    <xf numFmtId="0" fontId="17" fillId="35" borderId="0" xfId="63" applyFont="1" applyFill="1" applyBorder="1" applyAlignment="1" applyProtection="1">
      <alignment horizontal="center" vertical="top" wrapText="1"/>
      <protection/>
    </xf>
    <xf numFmtId="0" fontId="11" fillId="35" borderId="32" xfId="63" applyFont="1" applyFill="1" applyBorder="1" applyAlignment="1" applyProtection="1">
      <alignment vertical="center"/>
      <protection/>
    </xf>
    <xf numFmtId="0" fontId="11" fillId="35" borderId="32" xfId="63" applyNumberFormat="1" applyFont="1" applyFill="1" applyBorder="1" applyAlignment="1" applyProtection="1">
      <alignment horizontal="left" vertical="center"/>
      <protection/>
    </xf>
    <xf numFmtId="0" fontId="11" fillId="35" borderId="0" xfId="63" applyNumberFormat="1" applyFont="1" applyFill="1" applyBorder="1" applyAlignment="1" applyProtection="1">
      <alignment horizontal="left" vertical="center"/>
      <protection/>
    </xf>
    <xf numFmtId="0" fontId="18" fillId="35" borderId="32" xfId="63" applyFont="1" applyFill="1" applyBorder="1" applyAlignment="1" applyProtection="1">
      <alignment horizontal="center" vertical="center" wrapText="1"/>
      <protection/>
    </xf>
    <xf numFmtId="0" fontId="18" fillId="35" borderId="33" xfId="63" applyFont="1" applyFill="1" applyBorder="1" applyAlignment="1" applyProtection="1">
      <alignment horizontal="center" vertical="center" wrapText="1"/>
      <protection/>
    </xf>
    <xf numFmtId="0" fontId="0" fillId="37" borderId="34" xfId="63" applyNumberFormat="1" applyFont="1" applyFill="1" applyBorder="1" applyAlignment="1" applyProtection="1">
      <alignment horizontal="left" vertical="center"/>
      <protection/>
    </xf>
    <xf numFmtId="0" fontId="0" fillId="37" borderId="34" xfId="63" applyNumberFormat="1" applyFont="1" applyFill="1" applyBorder="1" applyAlignment="1" applyProtection="1">
      <alignment vertical="center"/>
      <protection/>
    </xf>
    <xf numFmtId="0" fontId="0" fillId="37" borderId="35" xfId="63" applyNumberFormat="1" applyFont="1" applyFill="1" applyBorder="1" applyAlignment="1" applyProtection="1">
      <alignment vertical="center" wrapText="1"/>
      <protection/>
    </xf>
    <xf numFmtId="0" fontId="0" fillId="0" borderId="35" xfId="63" applyFont="1" applyFill="1" applyBorder="1" applyAlignment="1" applyProtection="1">
      <alignment horizontal="center" vertical="center" wrapText="1"/>
      <protection locked="0"/>
    </xf>
    <xf numFmtId="0" fontId="0" fillId="0" borderId="36" xfId="63" applyFont="1" applyFill="1" applyBorder="1" applyAlignment="1" applyProtection="1">
      <alignment horizontal="center" vertical="center" wrapText="1"/>
      <protection locked="0"/>
    </xf>
    <xf numFmtId="9" fontId="12" fillId="36" borderId="30" xfId="63" applyNumberFormat="1" applyFont="1" applyFill="1" applyBorder="1" applyAlignment="1" applyProtection="1">
      <alignment vertical="center" wrapText="1"/>
      <protection/>
    </xf>
    <xf numFmtId="0" fontId="0" fillId="37" borderId="31" xfId="63" applyNumberFormat="1" applyFont="1" applyFill="1" applyBorder="1" applyAlignment="1" applyProtection="1">
      <alignment vertical="center"/>
      <protection/>
    </xf>
    <xf numFmtId="0" fontId="0" fillId="37" borderId="37" xfId="63" applyNumberFormat="1" applyFont="1" applyFill="1" applyBorder="1" applyAlignment="1" applyProtection="1">
      <alignment vertical="center" wrapText="1"/>
      <protection/>
    </xf>
    <xf numFmtId="0" fontId="0" fillId="0" borderId="38" xfId="63" applyFont="1" applyFill="1" applyBorder="1" applyAlignment="1" applyProtection="1">
      <alignment horizontal="center" vertical="center" wrapText="1"/>
      <protection locked="0"/>
    </xf>
    <xf numFmtId="9" fontId="12" fillId="36" borderId="38" xfId="63" applyNumberFormat="1" applyFont="1" applyFill="1" applyBorder="1" applyAlignment="1" applyProtection="1">
      <alignment vertical="center" wrapText="1"/>
      <protection/>
    </xf>
    <xf numFmtId="0" fontId="0" fillId="37" borderId="35" xfId="63" applyNumberFormat="1" applyFont="1" applyFill="1" applyBorder="1" applyAlignment="1" applyProtection="1">
      <alignment vertical="center"/>
      <protection/>
    </xf>
    <xf numFmtId="9" fontId="12" fillId="36" borderId="35" xfId="63" applyNumberFormat="1" applyFont="1" applyFill="1" applyBorder="1" applyAlignment="1" applyProtection="1">
      <alignment vertical="center" wrapText="1"/>
      <protection/>
    </xf>
    <xf numFmtId="0" fontId="18" fillId="35" borderId="39" xfId="63" applyFont="1" applyFill="1" applyBorder="1" applyAlignment="1" applyProtection="1">
      <alignment horizontal="center" vertical="center" wrapText="1"/>
      <protection/>
    </xf>
    <xf numFmtId="0" fontId="0" fillId="37" borderId="0" xfId="63" applyNumberFormat="1" applyFont="1" applyFill="1" applyBorder="1" applyAlignment="1" applyProtection="1">
      <alignment vertical="center"/>
      <protection/>
    </xf>
    <xf numFmtId="0" fontId="0" fillId="37" borderId="0" xfId="63" applyFont="1" applyFill="1" applyAlignment="1" applyProtection="1">
      <alignment vertical="center" wrapText="1"/>
      <protection/>
    </xf>
    <xf numFmtId="0" fontId="0" fillId="35" borderId="0" xfId="63" applyFont="1" applyFill="1" applyBorder="1" applyAlignment="1" applyProtection="1">
      <alignment horizontal="center" vertical="center" wrapText="1"/>
      <protection locked="0"/>
    </xf>
    <xf numFmtId="9" fontId="12" fillId="36" borderId="40" xfId="63" applyNumberFormat="1" applyFont="1" applyFill="1" applyBorder="1" applyAlignment="1" applyProtection="1">
      <alignment vertical="center" wrapText="1"/>
      <protection/>
    </xf>
    <xf numFmtId="0" fontId="18" fillId="35" borderId="0" xfId="63" applyFont="1" applyFill="1" applyBorder="1" applyAlignment="1" applyProtection="1">
      <alignment horizontal="center" vertical="center" wrapText="1"/>
      <protection/>
    </xf>
    <xf numFmtId="0" fontId="0" fillId="37" borderId="0" xfId="63" applyNumberFormat="1" applyFont="1" applyFill="1" applyBorder="1" applyAlignment="1" applyProtection="1">
      <alignment vertical="center" wrapText="1"/>
      <protection/>
    </xf>
    <xf numFmtId="9" fontId="12" fillId="35" borderId="0" xfId="63" applyNumberFormat="1" applyFont="1" applyFill="1" applyBorder="1" applyAlignment="1" applyProtection="1">
      <alignment vertical="center" wrapText="1"/>
      <protection/>
    </xf>
    <xf numFmtId="0" fontId="11" fillId="37" borderId="32" xfId="63" applyNumberFormat="1" applyFont="1" applyFill="1" applyBorder="1" applyAlignment="1" applyProtection="1">
      <alignment horizontal="left" vertical="center"/>
      <protection/>
    </xf>
    <xf numFmtId="0" fontId="11" fillId="37" borderId="0" xfId="63" applyNumberFormat="1" applyFont="1" applyFill="1" applyBorder="1" applyAlignment="1" applyProtection="1">
      <alignment horizontal="left" vertical="center"/>
      <protection/>
    </xf>
    <xf numFmtId="0" fontId="0" fillId="0" borderId="30" xfId="63" applyFont="1" applyFill="1" applyBorder="1" applyAlignment="1" applyProtection="1">
      <alignment horizontal="center" vertical="center" wrapText="1"/>
      <protection locked="0"/>
    </xf>
    <xf numFmtId="0" fontId="0" fillId="37" borderId="35" xfId="63" applyFont="1" applyFill="1" applyBorder="1" applyAlignment="1" applyProtection="1">
      <alignment vertical="center" wrapText="1"/>
      <protection/>
    </xf>
    <xf numFmtId="0" fontId="18" fillId="35" borderId="41" xfId="63" applyFont="1" applyFill="1" applyBorder="1" applyAlignment="1" applyProtection="1">
      <alignment horizontal="center" vertical="center" wrapText="1"/>
      <protection/>
    </xf>
    <xf numFmtId="0" fontId="0" fillId="37" borderId="31" xfId="63" applyNumberFormat="1" applyFont="1" applyFill="1" applyBorder="1" applyAlignment="1" applyProtection="1">
      <alignment horizontal="left" vertical="center"/>
      <protection/>
    </xf>
    <xf numFmtId="0" fontId="0" fillId="38" borderId="34" xfId="63" applyNumberFormat="1" applyFont="1" applyFill="1" applyBorder="1" applyAlignment="1" applyProtection="1">
      <alignment vertical="center"/>
      <protection/>
    </xf>
    <xf numFmtId="0" fontId="18" fillId="35" borderId="42" xfId="63" applyFont="1" applyFill="1" applyBorder="1" applyAlignment="1" applyProtection="1">
      <alignment horizontal="center" vertical="center" wrapText="1"/>
      <protection/>
    </xf>
    <xf numFmtId="0" fontId="0" fillId="37" borderId="43" xfId="63" applyNumberFormat="1" applyFont="1" applyFill="1" applyBorder="1" applyAlignment="1" applyProtection="1">
      <alignment horizontal="left" vertical="center"/>
      <protection/>
    </xf>
    <xf numFmtId="0" fontId="0" fillId="35" borderId="0" xfId="63" applyNumberFormat="1" applyFont="1" applyFill="1" applyBorder="1" applyAlignment="1" applyProtection="1">
      <alignment vertical="center"/>
      <protection/>
    </xf>
    <xf numFmtId="0" fontId="19" fillId="35" borderId="31" xfId="63" applyNumberFormat="1" applyFont="1" applyFill="1" applyBorder="1" applyAlignment="1" applyProtection="1">
      <alignment vertical="center"/>
      <protection/>
    </xf>
    <xf numFmtId="0" fontId="19" fillId="35" borderId="0" xfId="63" applyNumberFormat="1" applyFont="1" applyFill="1" applyBorder="1" applyAlignment="1" applyProtection="1">
      <alignment vertical="center"/>
      <protection/>
    </xf>
    <xf numFmtId="0" fontId="0" fillId="35" borderId="0" xfId="63" applyNumberFormat="1" applyFont="1" applyFill="1" applyBorder="1" applyAlignment="1" applyProtection="1">
      <alignment vertical="center" wrapText="1"/>
      <protection/>
    </xf>
    <xf numFmtId="0" fontId="11" fillId="35" borderId="0" xfId="63" applyNumberFormat="1" applyFont="1" applyFill="1" applyBorder="1" applyAlignment="1" applyProtection="1">
      <alignment horizontal="left" vertical="center" wrapText="1"/>
      <protection/>
    </xf>
    <xf numFmtId="0" fontId="0" fillId="0" borderId="30" xfId="63" applyFont="1" applyFill="1" applyBorder="1" applyAlignment="1" applyProtection="1">
      <alignment horizontal="center" vertical="center"/>
      <protection locked="0"/>
    </xf>
    <xf numFmtId="0" fontId="0" fillId="37" borderId="34" xfId="63" applyNumberFormat="1" applyFont="1" applyFill="1" applyBorder="1" applyAlignment="1" applyProtection="1">
      <alignment vertical="center" wrapText="1"/>
      <protection/>
    </xf>
    <xf numFmtId="0" fontId="10" fillId="37" borderId="34" xfId="63" applyNumberFormat="1" applyFont="1" applyFill="1" applyBorder="1" applyAlignment="1" applyProtection="1">
      <alignment horizontal="left" vertical="center"/>
      <protection/>
    </xf>
    <xf numFmtId="0" fontId="10" fillId="37" borderId="31" xfId="63" applyNumberFormat="1" applyFont="1" applyFill="1" applyBorder="1" applyAlignment="1" applyProtection="1">
      <alignment horizontal="left" vertical="center"/>
      <protection/>
    </xf>
    <xf numFmtId="0" fontId="10" fillId="37" borderId="0" xfId="63" applyFont="1" applyFill="1" applyBorder="1" applyAlignment="1" applyProtection="1">
      <alignment vertical="center"/>
      <protection/>
    </xf>
    <xf numFmtId="0" fontId="10" fillId="35" borderId="0" xfId="63" applyFont="1" applyFill="1" applyBorder="1" applyAlignment="1" applyProtection="1">
      <alignment horizontal="center" vertical="center"/>
      <protection/>
    </xf>
    <xf numFmtId="0" fontId="10" fillId="37" borderId="0" xfId="63" applyNumberFormat="1" applyFont="1" applyFill="1" applyBorder="1" applyAlignment="1" applyProtection="1">
      <alignment horizontal="left" vertical="center"/>
      <protection/>
    </xf>
    <xf numFmtId="0" fontId="0" fillId="37" borderId="44" xfId="63" applyNumberFormat="1" applyFont="1" applyFill="1" applyBorder="1" applyAlignment="1" applyProtection="1">
      <alignment horizontal="left" vertical="center"/>
      <protection/>
    </xf>
    <xf numFmtId="0" fontId="0" fillId="37" borderId="36" xfId="63" applyNumberFormat="1" applyFont="1" applyFill="1" applyBorder="1" applyAlignment="1" applyProtection="1">
      <alignment vertical="center" wrapText="1"/>
      <protection/>
    </xf>
    <xf numFmtId="0" fontId="0" fillId="37" borderId="34" xfId="63" applyFont="1" applyFill="1" applyBorder="1" applyAlignment="1" applyProtection="1">
      <alignment vertical="center"/>
      <protection/>
    </xf>
    <xf numFmtId="0" fontId="0" fillId="35" borderId="31" xfId="63" applyFont="1" applyFill="1" applyBorder="1" applyAlignment="1" applyProtection="1">
      <alignment vertical="center"/>
      <protection/>
    </xf>
    <xf numFmtId="0" fontId="0" fillId="35" borderId="31" xfId="63" applyNumberFormat="1" applyFont="1" applyFill="1" applyBorder="1" applyAlignment="1" applyProtection="1">
      <alignment vertical="center" wrapText="1"/>
      <protection/>
    </xf>
    <xf numFmtId="0" fontId="0" fillId="35" borderId="31" xfId="63" applyNumberFormat="1" applyFont="1" applyFill="1" applyBorder="1" applyAlignment="1" applyProtection="1">
      <alignment vertical="center"/>
      <protection/>
    </xf>
    <xf numFmtId="0" fontId="10" fillId="35" borderId="0" xfId="63" applyFont="1" applyFill="1" applyBorder="1" applyAlignment="1" applyProtection="1">
      <alignment vertical="center" wrapText="1"/>
      <protection/>
    </xf>
    <xf numFmtId="0" fontId="0" fillId="35" borderId="31" xfId="63" applyFont="1" applyFill="1" applyBorder="1" applyAlignment="1" applyProtection="1">
      <alignment horizontal="center" vertical="center"/>
      <protection/>
    </xf>
    <xf numFmtId="0" fontId="0" fillId="35" borderId="0" xfId="63" applyFont="1" applyFill="1" applyBorder="1" applyAlignment="1" applyProtection="1">
      <alignment vertical="top"/>
      <protection/>
    </xf>
    <xf numFmtId="0" fontId="20" fillId="35" borderId="0" xfId="63" applyNumberFormat="1" applyFont="1" applyFill="1" applyBorder="1" applyAlignment="1" applyProtection="1">
      <alignment horizontal="left" vertical="top" wrapText="1"/>
      <protection/>
    </xf>
    <xf numFmtId="0" fontId="0" fillId="35" borderId="0" xfId="63" applyFont="1" applyFill="1" applyBorder="1" applyAlignment="1" applyProtection="1">
      <alignment horizontal="center" vertical="top"/>
      <protection/>
    </xf>
    <xf numFmtId="0" fontId="12" fillId="35" borderId="0" xfId="63" applyFont="1" applyFill="1" applyBorder="1" applyAlignment="1" applyProtection="1">
      <alignment vertical="top" wrapText="1"/>
      <protection/>
    </xf>
    <xf numFmtId="49" fontId="0" fillId="35" borderId="34" xfId="63" applyNumberFormat="1" applyFont="1" applyFill="1" applyBorder="1" applyAlignment="1" applyProtection="1">
      <alignment horizontal="left" vertical="center"/>
      <protection/>
    </xf>
    <xf numFmtId="0" fontId="0" fillId="35" borderId="34" xfId="63" applyNumberFormat="1" applyFont="1" applyFill="1" applyBorder="1" applyAlignment="1" applyProtection="1">
      <alignment vertical="center"/>
      <protection/>
    </xf>
    <xf numFmtId="9" fontId="12" fillId="36" borderId="30" xfId="20" applyFont="1" applyFill="1" applyBorder="1" applyAlignment="1" applyProtection="1">
      <alignment vertical="center" wrapText="1"/>
      <protection/>
    </xf>
    <xf numFmtId="0" fontId="19" fillId="35" borderId="34" xfId="63" applyNumberFormat="1" applyFont="1" applyFill="1" applyBorder="1" applyAlignment="1" applyProtection="1">
      <alignment vertical="center"/>
      <protection/>
    </xf>
    <xf numFmtId="49" fontId="0" fillId="35" borderId="0" xfId="63" applyNumberFormat="1" applyFont="1" applyFill="1" applyBorder="1" applyAlignment="1" applyProtection="1">
      <alignment vertical="center"/>
      <protection/>
    </xf>
    <xf numFmtId="0" fontId="10" fillId="35" borderId="0" xfId="63" applyNumberFormat="1" applyFont="1" applyFill="1" applyBorder="1" applyAlignment="1" applyProtection="1">
      <alignment horizontal="left" vertical="center"/>
      <protection/>
    </xf>
    <xf numFmtId="0" fontId="11" fillId="35" borderId="0" xfId="63" applyNumberFormat="1" applyFont="1" applyFill="1" applyBorder="1" applyAlignment="1" applyProtection="1">
      <alignment horizontal="left"/>
      <protection/>
    </xf>
    <xf numFmtId="0" fontId="11" fillId="37" borderId="0" xfId="63" applyNumberFormat="1" applyFont="1" applyFill="1" applyBorder="1" applyAlignment="1" applyProtection="1">
      <alignment horizontal="left"/>
      <protection/>
    </xf>
    <xf numFmtId="0" fontId="0" fillId="0" borderId="40" xfId="63" applyFont="1" applyFill="1" applyBorder="1" applyAlignment="1" applyProtection="1">
      <alignment horizontal="center" vertical="center" wrapText="1"/>
      <protection locked="0"/>
    </xf>
    <xf numFmtId="0" fontId="0" fillId="0" borderId="45" xfId="63" applyFont="1" applyFill="1" applyBorder="1" applyAlignment="1" applyProtection="1">
      <alignment horizontal="center" vertical="center" wrapText="1"/>
      <protection locked="0"/>
    </xf>
    <xf numFmtId="0" fontId="11" fillId="35" borderId="0" xfId="63" applyFont="1" applyFill="1" applyBorder="1" applyAlignment="1" applyProtection="1">
      <alignment vertical="center" wrapText="1"/>
      <protection/>
    </xf>
    <xf numFmtId="49" fontId="10" fillId="35" borderId="0" xfId="63" applyNumberFormat="1" applyFont="1" applyFill="1" applyBorder="1" applyAlignment="1" applyProtection="1">
      <alignment horizontal="left" vertical="center"/>
      <protection/>
    </xf>
    <xf numFmtId="0" fontId="14" fillId="36" borderId="38" xfId="63" applyFont="1" applyFill="1" applyBorder="1" applyAlignment="1" applyProtection="1">
      <alignment horizontal="center" vertical="top" wrapText="1"/>
      <protection/>
    </xf>
    <xf numFmtId="0" fontId="10" fillId="35" borderId="39" xfId="63" applyFont="1" applyFill="1" applyBorder="1" applyAlignment="1" applyProtection="1">
      <alignment horizontal="center" vertical="top" wrapText="1"/>
      <protection/>
    </xf>
    <xf numFmtId="0" fontId="15" fillId="35" borderId="37" xfId="63" applyFont="1" applyFill="1" applyBorder="1" applyAlignment="1" applyProtection="1">
      <alignment horizontal="center" vertical="center" wrapText="1"/>
      <protection/>
    </xf>
    <xf numFmtId="0" fontId="14" fillId="36" borderId="46" xfId="63" applyFont="1" applyFill="1" applyBorder="1" applyAlignment="1" applyProtection="1">
      <alignment horizontal="center" vertical="top" wrapText="1"/>
      <protection/>
    </xf>
    <xf numFmtId="0" fontId="14" fillId="35" borderId="47" xfId="63" applyFont="1" applyFill="1" applyBorder="1" applyAlignment="1" applyProtection="1">
      <alignment horizontal="center" wrapText="1"/>
      <protection/>
    </xf>
    <xf numFmtId="0" fontId="14" fillId="36" borderId="40" xfId="63" applyFont="1" applyFill="1" applyBorder="1" applyAlignment="1" applyProtection="1">
      <alignment horizontal="center" vertical="top" wrapText="1"/>
      <protection/>
    </xf>
    <xf numFmtId="0" fontId="14" fillId="35" borderId="48" xfId="63" applyFont="1" applyFill="1" applyBorder="1" applyAlignment="1" applyProtection="1">
      <alignment horizontal="center" vertical="top" wrapText="1"/>
      <protection/>
    </xf>
    <xf numFmtId="0" fontId="20" fillId="35" borderId="0" xfId="63" applyFont="1" applyFill="1" applyBorder="1" applyAlignment="1" applyProtection="1">
      <alignment horizontal="center" vertical="top" wrapText="1"/>
      <protection/>
    </xf>
    <xf numFmtId="0" fontId="10" fillId="35" borderId="0" xfId="63" applyFont="1" applyFill="1" applyBorder="1" applyAlignment="1" applyProtection="1">
      <alignment horizontal="center" vertical="top" wrapText="1"/>
      <protection/>
    </xf>
    <xf numFmtId="0" fontId="0" fillId="35" borderId="0" xfId="63" applyFont="1" applyFill="1" applyBorder="1" applyAlignment="1" applyProtection="1">
      <alignment horizontal="center" wrapText="1"/>
      <protection/>
    </xf>
    <xf numFmtId="9" fontId="10" fillId="35" borderId="32" xfId="63" applyNumberFormat="1" applyFont="1" applyFill="1" applyBorder="1" applyAlignment="1" applyProtection="1">
      <alignment vertical="center" wrapText="1"/>
      <protection/>
    </xf>
    <xf numFmtId="9" fontId="21" fillId="35" borderId="0" xfId="63" applyNumberFormat="1" applyFont="1" applyFill="1" applyBorder="1" applyAlignment="1" applyProtection="1">
      <alignment vertical="center"/>
      <protection/>
    </xf>
    <xf numFmtId="180" fontId="0" fillId="36" borderId="30" xfId="20" applyNumberFormat="1" applyFont="1" applyFill="1" applyBorder="1" applyAlignment="1" applyProtection="1">
      <alignment horizontal="right" vertical="center" wrapText="1"/>
      <protection/>
    </xf>
    <xf numFmtId="0" fontId="0" fillId="35" borderId="39" xfId="63" applyFont="1" applyFill="1" applyBorder="1" applyAlignment="1" applyProtection="1">
      <alignment horizontal="right" vertical="center" wrapText="1"/>
      <protection/>
    </xf>
    <xf numFmtId="0" fontId="14" fillId="0" borderId="30" xfId="63" applyFont="1" applyFill="1" applyBorder="1" applyAlignment="1" applyProtection="1">
      <alignment horizontal="left" vertical="center" wrapText="1"/>
      <protection locked="0"/>
    </xf>
    <xf numFmtId="180" fontId="0" fillId="36" borderId="38" xfId="20" applyNumberFormat="1" applyFont="1" applyFill="1" applyBorder="1" applyAlignment="1" applyProtection="1">
      <alignment horizontal="right" vertical="center" wrapText="1"/>
      <protection/>
    </xf>
    <xf numFmtId="180" fontId="0" fillId="36" borderId="35" xfId="20" applyNumberFormat="1" applyFont="1" applyFill="1" applyBorder="1" applyAlignment="1" applyProtection="1">
      <alignment horizontal="right" vertical="center" wrapText="1"/>
      <protection/>
    </xf>
    <xf numFmtId="0" fontId="0" fillId="35" borderId="0" xfId="63" applyFont="1" applyFill="1" applyBorder="1" applyAlignment="1" applyProtection="1">
      <alignment horizontal="right" vertical="center" wrapText="1"/>
      <protection/>
    </xf>
    <xf numFmtId="9" fontId="0" fillId="36" borderId="40" xfId="63" applyNumberFormat="1" applyFont="1" applyFill="1" applyBorder="1" applyAlignment="1" applyProtection="1">
      <alignment vertical="center" wrapText="1"/>
      <protection/>
    </xf>
    <xf numFmtId="9" fontId="0" fillId="35" borderId="0" xfId="63" applyNumberFormat="1" applyFont="1" applyFill="1" applyBorder="1" applyAlignment="1" applyProtection="1">
      <alignment vertical="center" wrapText="1"/>
      <protection/>
    </xf>
    <xf numFmtId="0" fontId="0" fillId="0" borderId="0" xfId="24" applyFont="1" applyAlignment="1">
      <alignment vertical="center"/>
      <protection/>
    </xf>
    <xf numFmtId="9" fontId="0" fillId="36" borderId="30" xfId="63" applyNumberFormat="1" applyFont="1" applyFill="1" applyBorder="1" applyAlignment="1" applyProtection="1">
      <alignment vertical="center" wrapText="1"/>
      <protection/>
    </xf>
    <xf numFmtId="9" fontId="10" fillId="35" borderId="0" xfId="63" applyNumberFormat="1" applyFont="1" applyFill="1" applyBorder="1" applyAlignment="1" applyProtection="1">
      <alignment vertical="center" wrapText="1"/>
      <protection/>
    </xf>
    <xf numFmtId="9" fontId="0" fillId="35" borderId="0" xfId="63" applyNumberFormat="1" applyFont="1" applyFill="1" applyBorder="1" applyAlignment="1" applyProtection="1">
      <alignment horizontal="right" vertical="center"/>
      <protection/>
    </xf>
    <xf numFmtId="9" fontId="21" fillId="35" borderId="0" xfId="63" applyNumberFormat="1" applyFont="1" applyFill="1" applyBorder="1" applyAlignment="1" applyProtection="1">
      <alignment vertical="top"/>
      <protection/>
    </xf>
    <xf numFmtId="0" fontId="11" fillId="35" borderId="0" xfId="63" applyFont="1" applyFill="1" applyBorder="1" applyAlignment="1" applyProtection="1">
      <alignment wrapText="1"/>
      <protection/>
    </xf>
    <xf numFmtId="9" fontId="10" fillId="35" borderId="0" xfId="63" applyNumberFormat="1" applyFont="1" applyFill="1" applyBorder="1" applyAlignment="1" applyProtection="1">
      <alignment horizontal="right" vertical="center" wrapText="1"/>
      <protection/>
    </xf>
    <xf numFmtId="0" fontId="10" fillId="35" borderId="0" xfId="63" applyFont="1" applyFill="1" applyBorder="1" applyAlignment="1" applyProtection="1">
      <alignment vertical="top" wrapText="1"/>
      <protection/>
    </xf>
    <xf numFmtId="180" fontId="0" fillId="36" borderId="40" xfId="20" applyNumberFormat="1" applyFont="1" applyFill="1" applyBorder="1" applyAlignment="1" applyProtection="1">
      <alignment horizontal="right" vertical="center" wrapText="1"/>
      <protection/>
    </xf>
    <xf numFmtId="0" fontId="0" fillId="37" borderId="0" xfId="63" applyFont="1" applyFill="1" applyAlignment="1" applyProtection="1">
      <alignment vertical="center"/>
      <protection/>
    </xf>
    <xf numFmtId="0" fontId="0" fillId="0" borderId="49" xfId="63" applyFont="1" applyFill="1" applyBorder="1" applyAlignment="1" applyProtection="1">
      <alignment horizontal="center" vertical="center" wrapText="1"/>
      <protection locked="0"/>
    </xf>
    <xf numFmtId="0" fontId="10" fillId="35" borderId="0" xfId="63" applyNumberFormat="1" applyFont="1" applyFill="1" applyBorder="1" applyAlignment="1" applyProtection="1">
      <alignment vertical="center"/>
      <protection/>
    </xf>
    <xf numFmtId="0" fontId="11" fillId="35" borderId="32" xfId="63" applyFont="1" applyFill="1" applyBorder="1" applyAlignment="1" applyProtection="1">
      <alignment/>
      <protection/>
    </xf>
    <xf numFmtId="0" fontId="11" fillId="35" borderId="0" xfId="63" applyNumberFormat="1" applyFont="1" applyFill="1" applyBorder="1" applyAlignment="1" applyProtection="1">
      <alignment horizontal="left" wrapText="1"/>
      <protection/>
    </xf>
    <xf numFmtId="0" fontId="0" fillId="35" borderId="34" xfId="63" applyNumberFormat="1" applyFont="1" applyFill="1" applyBorder="1" applyAlignment="1" applyProtection="1">
      <alignment horizontal="left" vertical="center"/>
      <protection/>
    </xf>
    <xf numFmtId="0" fontId="0" fillId="35" borderId="50" xfId="63" applyNumberFormat="1" applyFont="1" applyFill="1" applyBorder="1" applyAlignment="1" applyProtection="1">
      <alignment horizontal="left" vertical="center"/>
      <protection/>
    </xf>
    <xf numFmtId="0" fontId="19" fillId="35" borderId="51" xfId="63" applyNumberFormat="1" applyFont="1" applyFill="1" applyBorder="1" applyAlignment="1" applyProtection="1">
      <alignment vertical="center"/>
      <protection/>
    </xf>
    <xf numFmtId="0" fontId="0" fillId="35" borderId="52" xfId="63" applyNumberFormat="1" applyFont="1" applyFill="1" applyBorder="1" applyAlignment="1" applyProtection="1">
      <alignment horizontal="left" vertical="center"/>
      <protection/>
    </xf>
    <xf numFmtId="0" fontId="19" fillId="35" borderId="52" xfId="63" applyNumberFormat="1" applyFont="1" applyFill="1" applyBorder="1" applyAlignment="1" applyProtection="1">
      <alignment vertical="center"/>
      <protection/>
    </xf>
    <xf numFmtId="0" fontId="0" fillId="37" borderId="35" xfId="63" applyFont="1" applyFill="1" applyBorder="1" applyAlignment="1">
      <alignment wrapText="1"/>
      <protection/>
    </xf>
    <xf numFmtId="0" fontId="0" fillId="35" borderId="42" xfId="63" applyFont="1" applyFill="1" applyBorder="1" applyAlignment="1" applyProtection="1">
      <alignment vertical="top"/>
      <protection/>
    </xf>
    <xf numFmtId="0" fontId="0" fillId="35" borderId="43" xfId="63" applyNumberFormat="1" applyFont="1" applyFill="1" applyBorder="1" applyAlignment="1" applyProtection="1">
      <alignment vertical="top" wrapText="1"/>
      <protection/>
    </xf>
    <xf numFmtId="0" fontId="0" fillId="35" borderId="35" xfId="63" applyNumberFormat="1" applyFont="1" applyFill="1" applyBorder="1" applyAlignment="1" applyProtection="1">
      <alignment vertical="top" wrapText="1"/>
      <protection/>
    </xf>
    <xf numFmtId="0" fontId="0" fillId="39" borderId="35" xfId="63" applyFont="1" applyFill="1" applyBorder="1" applyAlignment="1" applyProtection="1">
      <alignment horizontal="center" vertical="top"/>
      <protection/>
    </xf>
    <xf numFmtId="9" fontId="0" fillId="35" borderId="31" xfId="63" applyNumberFormat="1" applyFont="1" applyFill="1" applyBorder="1" applyAlignment="1" applyProtection="1">
      <alignment vertical="center" wrapText="1"/>
      <protection/>
    </xf>
    <xf numFmtId="9" fontId="10" fillId="35" borderId="32" xfId="63" applyNumberFormat="1" applyFont="1" applyFill="1" applyBorder="1" applyAlignment="1" applyProtection="1">
      <alignment wrapText="1"/>
      <protection/>
    </xf>
    <xf numFmtId="9" fontId="21" fillId="35" borderId="0" xfId="63" applyNumberFormat="1" applyFont="1" applyFill="1" applyBorder="1" applyAlignment="1" applyProtection="1">
      <alignment/>
      <protection/>
    </xf>
    <xf numFmtId="0" fontId="13" fillId="35" borderId="0" xfId="63" applyFont="1" applyFill="1" applyAlignment="1" applyProtection="1">
      <alignment vertical="center"/>
      <protection/>
    </xf>
    <xf numFmtId="0" fontId="15" fillId="35" borderId="0" xfId="63" applyFont="1" applyFill="1" applyAlignment="1" applyProtection="1">
      <alignment horizontal="left" vertical="center"/>
      <protection/>
    </xf>
    <xf numFmtId="0" fontId="12" fillId="35" borderId="0" xfId="63" applyFont="1" applyFill="1" applyBorder="1" applyAlignment="1" applyProtection="1">
      <alignment horizontal="center" vertical="top" wrapText="1"/>
      <protection/>
    </xf>
    <xf numFmtId="0" fontId="10" fillId="35" borderId="0" xfId="63" applyFont="1" applyFill="1" applyBorder="1" applyAlignment="1" applyProtection="1">
      <alignment horizontal="center" vertical="center" wrapText="1"/>
      <protection/>
    </xf>
    <xf numFmtId="0" fontId="0" fillId="35" borderId="0" xfId="63" applyFont="1" applyFill="1" applyBorder="1" applyAlignment="1" applyProtection="1">
      <alignment horizontal="center" vertical="center"/>
      <protection/>
    </xf>
    <xf numFmtId="0" fontId="12" fillId="35" borderId="0" xfId="63" applyFont="1" applyFill="1" applyBorder="1" applyAlignment="1" applyProtection="1">
      <alignment horizontal="center" vertical="center"/>
      <protection/>
    </xf>
    <xf numFmtId="0" fontId="10" fillId="35" borderId="31" xfId="63" applyNumberFormat="1" applyFont="1" applyFill="1" applyBorder="1" applyAlignment="1" applyProtection="1">
      <alignment horizontal="left" vertical="center"/>
      <protection/>
    </xf>
    <xf numFmtId="0" fontId="0" fillId="35" borderId="34" xfId="63" applyFont="1" applyFill="1" applyBorder="1" applyAlignment="1" applyProtection="1">
      <alignment vertical="center"/>
      <protection/>
    </xf>
    <xf numFmtId="49" fontId="0" fillId="35" borderId="34" xfId="63" applyNumberFormat="1" applyFont="1" applyFill="1" applyBorder="1" applyAlignment="1" applyProtection="1">
      <alignment vertical="center"/>
      <protection/>
    </xf>
    <xf numFmtId="49" fontId="13" fillId="35" borderId="0" xfId="63" applyNumberFormat="1" applyFont="1" applyFill="1" applyBorder="1" applyAlignment="1" applyProtection="1">
      <alignment horizontal="left" vertical="center"/>
      <protection/>
    </xf>
    <xf numFmtId="0" fontId="14" fillId="36" borderId="30" xfId="63" applyFont="1" applyFill="1" applyBorder="1" applyAlignment="1" applyProtection="1">
      <alignment horizontal="center" vertical="top" wrapText="1"/>
      <protection/>
    </xf>
    <xf numFmtId="0" fontId="15" fillId="35" borderId="37" xfId="63" applyFont="1" applyFill="1" applyBorder="1" applyAlignment="1" applyProtection="1">
      <alignment horizontal="center" vertical="center"/>
      <protection/>
    </xf>
    <xf numFmtId="9" fontId="11" fillId="35" borderId="0" xfId="63" applyNumberFormat="1" applyFont="1" applyFill="1" applyBorder="1" applyAlignment="1" applyProtection="1">
      <alignment vertical="center"/>
      <protection/>
    </xf>
    <xf numFmtId="9" fontId="0" fillId="35" borderId="0" xfId="63" applyNumberFormat="1" applyFont="1" applyFill="1" applyBorder="1" applyAlignment="1" applyProtection="1">
      <alignment horizontal="right" vertical="center" wrapText="1"/>
      <protection/>
    </xf>
    <xf numFmtId="9" fontId="11" fillId="35" borderId="0" xfId="63" applyNumberFormat="1" applyFont="1" applyFill="1" applyBorder="1" applyAlignment="1" applyProtection="1">
      <alignment vertical="top"/>
      <protection/>
    </xf>
    <xf numFmtId="0" fontId="11" fillId="35" borderId="0" xfId="63" applyFont="1" applyFill="1" applyBorder="1" applyAlignment="1" applyProtection="1">
      <alignment horizontal="center" vertical="center"/>
      <protection/>
    </xf>
    <xf numFmtId="0" fontId="18" fillId="35" borderId="35" xfId="63" applyFont="1" applyFill="1" applyBorder="1" applyAlignment="1" applyProtection="1">
      <alignment horizontal="center" vertical="center" wrapText="1"/>
      <protection/>
    </xf>
    <xf numFmtId="0" fontId="0" fillId="35" borderId="35" xfId="63" applyNumberFormat="1" applyFont="1" applyFill="1" applyBorder="1" applyAlignment="1" applyProtection="1">
      <alignment horizontal="center" vertical="center" wrapText="1"/>
      <protection/>
    </xf>
    <xf numFmtId="0" fontId="0" fillId="37" borderId="35" xfId="63" applyNumberFormat="1" applyFont="1" applyFill="1" applyBorder="1" applyAlignment="1" applyProtection="1">
      <alignment vertical="top" wrapText="1"/>
      <protection/>
    </xf>
    <xf numFmtId="9" fontId="11" fillId="35" borderId="0" xfId="63" applyNumberFormat="1" applyFont="1" applyFill="1" applyBorder="1" applyAlignment="1" applyProtection="1">
      <alignment/>
      <protection/>
    </xf>
    <xf numFmtId="180" fontId="0" fillId="35" borderId="0" xfId="20" applyNumberFormat="1" applyFont="1" applyFill="1" applyBorder="1" applyAlignment="1" applyProtection="1">
      <alignment horizontal="right" vertical="center" wrapText="1"/>
      <protection/>
    </xf>
    <xf numFmtId="0" fontId="0" fillId="0" borderId="0" xfId="63">
      <alignment/>
      <protection/>
    </xf>
    <xf numFmtId="0" fontId="0" fillId="35" borderId="0" xfId="63" applyFill="1">
      <alignment/>
      <protection/>
    </xf>
    <xf numFmtId="0" fontId="22" fillId="35" borderId="0" xfId="63" applyFont="1" applyFill="1" applyAlignment="1" applyProtection="1">
      <alignment horizontal="left" vertical="center"/>
      <protection/>
    </xf>
    <xf numFmtId="0" fontId="0" fillId="35" borderId="0" xfId="63" applyFont="1" applyFill="1" applyAlignment="1" applyProtection="1">
      <alignment horizontal="left" vertical="center"/>
      <protection/>
    </xf>
    <xf numFmtId="0" fontId="10" fillId="35" borderId="0" xfId="63" applyFont="1" applyFill="1">
      <alignment/>
      <protection/>
    </xf>
    <xf numFmtId="0" fontId="10" fillId="37" borderId="0" xfId="63" applyFont="1" applyFill="1" applyAlignment="1" applyProtection="1">
      <alignment vertical="center"/>
      <protection/>
    </xf>
    <xf numFmtId="0" fontId="0" fillId="37" borderId="0" xfId="63" applyFont="1" applyFill="1">
      <alignment/>
      <protection/>
    </xf>
    <xf numFmtId="0" fontId="0" fillId="35" borderId="0" xfId="63" applyFont="1" applyFill="1">
      <alignment/>
      <protection/>
    </xf>
    <xf numFmtId="0" fontId="0" fillId="35" borderId="0" xfId="63" applyFont="1" applyFill="1" applyAlignment="1" applyProtection="1">
      <alignment horizontal="left" vertical="center" wrapText="1"/>
      <protection/>
    </xf>
    <xf numFmtId="0" fontId="0" fillId="37" borderId="0" xfId="63" applyFont="1" applyFill="1" applyAlignment="1" applyProtection="1">
      <alignment horizontal="left" vertical="center" wrapText="1"/>
      <protection/>
    </xf>
    <xf numFmtId="49" fontId="0" fillId="0" borderId="0" xfId="63" applyNumberFormat="1" applyFill="1">
      <alignment/>
      <protection/>
    </xf>
    <xf numFmtId="0" fontId="0" fillId="40" borderId="0" xfId="63" applyFill="1">
      <alignment/>
      <protection/>
    </xf>
    <xf numFmtId="0" fontId="23" fillId="35" borderId="0" xfId="24" applyNumberFormat="1" applyFont="1" applyFill="1" applyBorder="1" applyAlignment="1" applyProtection="1">
      <alignment/>
      <protection/>
    </xf>
    <xf numFmtId="0" fontId="24" fillId="35" borderId="0" xfId="63" applyFont="1" applyFill="1">
      <alignment/>
      <protection/>
    </xf>
    <xf numFmtId="0" fontId="25" fillId="35" borderId="0" xfId="63" applyFont="1" applyFill="1">
      <alignment/>
      <protection/>
    </xf>
  </cellXfs>
  <cellStyles count="50">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 name="Excel Built-in Normal" xfId="63"/>
  </cellStyles>
  <dxfs count="3">
    <dxf>
      <fill>
        <patternFill patternType="solid">
          <fgColor rgb="FF993300"/>
          <bgColor rgb="FFFF0000"/>
        </patternFill>
      </fill>
      <border/>
    </dxf>
    <dxf>
      <fill>
        <patternFill patternType="solid">
          <fgColor rgb="FFFFFF00"/>
          <bgColor rgb="FFFFFF00"/>
        </patternFill>
      </fill>
      <border/>
    </dxf>
    <dxf>
      <fill>
        <patternFill patternType="solid">
          <fgColor rgb="FF33CCCC"/>
          <bgColor rgb="FF00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AutoShape 28"/>
        <xdr:cNvSpPr>
          <a:spLocks/>
        </xdr:cNvSpPr>
      </xdr:nvSpPr>
      <xdr:spPr>
        <a:xfrm>
          <a:off x="3095625" y="2181225"/>
          <a:ext cx="590550"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AutoShape 29"/>
        <xdr:cNvSpPr>
          <a:spLocks/>
        </xdr:cNvSpPr>
      </xdr:nvSpPr>
      <xdr:spPr>
        <a:xfrm flipV="1">
          <a:off x="3019425" y="4524375"/>
          <a:ext cx="581025" cy="15525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AutoShape 30"/>
        <xdr:cNvSpPr>
          <a:spLocks/>
        </xdr:cNvSpPr>
      </xdr:nvSpPr>
      <xdr:spPr>
        <a:xfrm flipH="1">
          <a:off x="6629400" y="1933575"/>
          <a:ext cx="552450" cy="16192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AutoShape 31"/>
        <xdr:cNvSpPr>
          <a:spLocks/>
        </xdr:cNvSpPr>
      </xdr:nvSpPr>
      <xdr:spPr>
        <a:xfrm flipH="1" flipV="1">
          <a:off x="6581775" y="4343400"/>
          <a:ext cx="590550" cy="15811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AutoShape 32"/>
        <xdr:cNvSpPr>
          <a:spLocks/>
        </xdr:cNvSpPr>
      </xdr:nvSpPr>
      <xdr:spPr>
        <a:xfrm>
          <a:off x="3019425" y="11220450"/>
          <a:ext cx="600075" cy="17049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AutoShape 33"/>
        <xdr:cNvSpPr>
          <a:spLocks/>
        </xdr:cNvSpPr>
      </xdr:nvSpPr>
      <xdr:spPr>
        <a:xfrm flipV="1">
          <a:off x="3086100" y="13639800"/>
          <a:ext cx="542925"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AutoShape 34"/>
        <xdr:cNvSpPr>
          <a:spLocks/>
        </xdr:cNvSpPr>
      </xdr:nvSpPr>
      <xdr:spPr>
        <a:xfrm flipH="1">
          <a:off x="6648450" y="10915650"/>
          <a:ext cx="590550" cy="17145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AutoShape 35"/>
        <xdr:cNvSpPr>
          <a:spLocks/>
        </xdr:cNvSpPr>
      </xdr:nvSpPr>
      <xdr:spPr>
        <a:xfrm flipH="1" flipV="1">
          <a:off x="6677025" y="13706475"/>
          <a:ext cx="581025"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AutoShape 36"/>
        <xdr:cNvSpPr>
          <a:spLocks/>
        </xdr:cNvSpPr>
      </xdr:nvSpPr>
      <xdr:spPr>
        <a:xfrm flipH="1">
          <a:off x="6629400" y="3371850"/>
          <a:ext cx="552450" cy="9525"/>
        </a:xfrm>
        <a:prstGeom prst="bentConnector3">
          <a:avLst>
            <a:gd name="adj" fmla="val 50000"/>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orpheusclub.com/"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GridLines="0" tabSelected="1" workbookViewId="0" topLeftCell="A1">
      <selection activeCell="D19" sqref="D19"/>
    </sheetView>
  </sheetViews>
  <sheetFormatPr defaultColWidth="8.8515625" defaultRowHeight="12.75"/>
  <cols>
    <col min="1" max="1" width="8.8515625" style="252" customWidth="1"/>
    <col min="2" max="2" width="25.28125" style="252" customWidth="1"/>
    <col min="3" max="3" width="4.00390625" style="252" customWidth="1"/>
    <col min="4" max="4" width="24.28125" style="252" customWidth="1"/>
    <col min="5" max="8" width="8.8515625" style="252" customWidth="1"/>
    <col min="9" max="9" width="19.8515625" style="252" customWidth="1"/>
    <col min="10" max="16384" width="8.8515625" style="252" customWidth="1"/>
  </cols>
  <sheetData>
    <row r="1" spans="1:14" ht="20.25">
      <c r="A1" s="92" t="s">
        <v>0</v>
      </c>
      <c r="B1" s="92"/>
      <c r="C1" s="92"/>
      <c r="D1" s="71"/>
      <c r="E1" s="253"/>
      <c r="F1" s="253"/>
      <c r="G1" s="253"/>
      <c r="H1" s="253"/>
      <c r="I1" s="253"/>
      <c r="J1" s="253"/>
      <c r="K1" s="253"/>
      <c r="L1" s="253"/>
      <c r="M1" s="253"/>
      <c r="N1" s="253"/>
    </row>
    <row r="2" spans="1:14" ht="12.75">
      <c r="A2" s="95" t="s">
        <v>1</v>
      </c>
      <c r="B2" s="95"/>
      <c r="C2" s="95"/>
      <c r="D2" s="71"/>
      <c r="E2" s="253"/>
      <c r="F2" s="253"/>
      <c r="G2" s="253"/>
      <c r="H2" s="253"/>
      <c r="I2" s="253"/>
      <c r="J2" s="253"/>
      <c r="K2" s="253"/>
      <c r="L2" s="253"/>
      <c r="M2" s="253"/>
      <c r="N2" s="253"/>
    </row>
    <row r="3" spans="1:14" ht="12.75">
      <c r="A3" s="254" t="s">
        <v>2</v>
      </c>
      <c r="B3" s="255"/>
      <c r="C3" s="255"/>
      <c r="D3" s="95"/>
      <c r="E3" s="253"/>
      <c r="F3" s="253"/>
      <c r="G3" s="253"/>
      <c r="H3" s="253"/>
      <c r="I3" s="253"/>
      <c r="J3" s="253"/>
      <c r="K3" s="253"/>
      <c r="L3" s="253"/>
      <c r="M3" s="253"/>
      <c r="N3" s="253"/>
    </row>
    <row r="4" spans="1:14" ht="12.75">
      <c r="A4" s="255"/>
      <c r="B4" s="255"/>
      <c r="C4" s="255"/>
      <c r="D4" s="255"/>
      <c r="E4" s="253"/>
      <c r="F4" s="253"/>
      <c r="G4" s="253"/>
      <c r="H4" s="253"/>
      <c r="I4" s="253"/>
      <c r="J4" s="253"/>
      <c r="K4" s="253"/>
      <c r="L4" s="253"/>
      <c r="M4" s="253"/>
      <c r="N4" s="253"/>
    </row>
    <row r="5" spans="1:14" ht="12.75">
      <c r="A5" s="256" t="s">
        <v>3</v>
      </c>
      <c r="B5" s="71"/>
      <c r="C5" s="71"/>
      <c r="D5" s="257"/>
      <c r="E5" s="258"/>
      <c r="F5" s="258"/>
      <c r="G5" s="258"/>
      <c r="H5" s="258"/>
      <c r="I5" s="258"/>
      <c r="J5" s="253"/>
      <c r="K5" s="253"/>
      <c r="L5" s="253"/>
      <c r="M5" s="253"/>
      <c r="N5" s="253"/>
    </row>
    <row r="6" spans="1:14" ht="12.75">
      <c r="A6" s="73"/>
      <c r="B6" s="259" t="s">
        <v>4</v>
      </c>
      <c r="C6" s="260"/>
      <c r="D6" s="261"/>
      <c r="E6" s="258"/>
      <c r="F6" s="258"/>
      <c r="G6" s="258"/>
      <c r="H6" s="258"/>
      <c r="I6" s="258"/>
      <c r="J6" s="253"/>
      <c r="K6" s="253"/>
      <c r="L6" s="253"/>
      <c r="M6" s="253"/>
      <c r="N6" s="253"/>
    </row>
    <row r="7" spans="1:14" ht="12.75">
      <c r="A7" s="73"/>
      <c r="B7" s="259" t="s">
        <v>5</v>
      </c>
      <c r="C7" s="260"/>
      <c r="D7" s="260"/>
      <c r="E7" s="253"/>
      <c r="F7" s="253"/>
      <c r="G7" s="253"/>
      <c r="H7" s="253"/>
      <c r="I7" s="253"/>
      <c r="J7" s="253"/>
      <c r="K7" s="253"/>
      <c r="L7" s="253"/>
      <c r="M7" s="253"/>
      <c r="N7" s="253"/>
    </row>
    <row r="8" spans="1:14" ht="12.75">
      <c r="A8" s="73"/>
      <c r="B8" s="253" t="s">
        <v>6</v>
      </c>
      <c r="C8" s="260"/>
      <c r="D8" s="260"/>
      <c r="E8" s="253"/>
      <c r="F8" s="253"/>
      <c r="G8" s="253"/>
      <c r="H8" s="253"/>
      <c r="I8" s="253"/>
      <c r="J8" s="253"/>
      <c r="K8" s="253"/>
      <c r="L8" s="253"/>
      <c r="M8" s="253"/>
      <c r="N8" s="253"/>
    </row>
    <row r="9" spans="1:14" ht="12.75">
      <c r="A9" s="73"/>
      <c r="B9" s="253" t="s">
        <v>7</v>
      </c>
      <c r="C9" s="260"/>
      <c r="D9" s="260"/>
      <c r="E9" s="253"/>
      <c r="F9" s="253"/>
      <c r="G9" s="253"/>
      <c r="H9" s="253"/>
      <c r="I9" s="253"/>
      <c r="J9" s="253"/>
      <c r="K9" s="253"/>
      <c r="L9" s="253"/>
      <c r="M9" s="253"/>
      <c r="N9" s="253"/>
    </row>
    <row r="10" spans="1:14" ht="12.75">
      <c r="A10" s="73"/>
      <c r="B10" s="253" t="s">
        <v>8</v>
      </c>
      <c r="C10" s="260"/>
      <c r="D10" s="260"/>
      <c r="E10" s="253"/>
      <c r="F10" s="253"/>
      <c r="G10" s="253"/>
      <c r="H10" s="253"/>
      <c r="I10" s="253"/>
      <c r="J10" s="253"/>
      <c r="K10" s="253"/>
      <c r="L10" s="253"/>
      <c r="M10" s="253"/>
      <c r="N10" s="253"/>
    </row>
    <row r="11" spans="1:14" ht="12.75">
      <c r="A11" s="73"/>
      <c r="B11" s="259" t="s">
        <v>9</v>
      </c>
      <c r="C11" s="260"/>
      <c r="D11" s="260"/>
      <c r="E11" s="253"/>
      <c r="F11" s="253"/>
      <c r="G11" s="253"/>
      <c r="H11" s="253"/>
      <c r="I11" s="253"/>
      <c r="J11" s="253"/>
      <c r="K11" s="253"/>
      <c r="L11" s="253"/>
      <c r="M11" s="253"/>
      <c r="N11" s="253"/>
    </row>
    <row r="12" spans="1:14" ht="12.75">
      <c r="A12" s="73"/>
      <c r="B12" s="255" t="s">
        <v>10</v>
      </c>
      <c r="C12" s="260"/>
      <c r="D12" s="260"/>
      <c r="E12" s="253"/>
      <c r="F12" s="253"/>
      <c r="G12" s="253"/>
      <c r="H12" s="253"/>
      <c r="I12" s="253"/>
      <c r="J12" s="253"/>
      <c r="K12" s="253"/>
      <c r="L12" s="253"/>
      <c r="M12" s="253"/>
      <c r="N12" s="253"/>
    </row>
    <row r="13" spans="1:14" ht="12.75">
      <c r="A13" s="253"/>
      <c r="B13" s="259" t="s">
        <v>11</v>
      </c>
      <c r="C13" s="253"/>
      <c r="D13" s="253"/>
      <c r="E13" s="253"/>
      <c r="F13" s="253"/>
      <c r="G13" s="253"/>
      <c r="H13" s="253"/>
      <c r="I13" s="253"/>
      <c r="J13" s="253"/>
      <c r="K13" s="253"/>
      <c r="L13" s="253"/>
      <c r="M13" s="253"/>
      <c r="N13" s="253"/>
    </row>
    <row r="14" spans="1:14" ht="12.75">
      <c r="A14" s="253"/>
      <c r="B14" s="256" t="s">
        <v>12</v>
      </c>
      <c r="C14" s="253"/>
      <c r="D14" s="253"/>
      <c r="E14" s="253"/>
      <c r="F14" s="253"/>
      <c r="G14" s="253"/>
      <c r="H14" s="253"/>
      <c r="I14" s="253"/>
      <c r="J14" s="253"/>
      <c r="K14" s="253"/>
      <c r="L14" s="253"/>
      <c r="M14" s="253"/>
      <c r="N14" s="253"/>
    </row>
    <row r="15" spans="1:14" ht="12.75">
      <c r="A15" s="253"/>
      <c r="B15" s="253"/>
      <c r="C15" s="253"/>
      <c r="D15" s="253"/>
      <c r="E15" s="253"/>
      <c r="F15" s="253"/>
      <c r="G15" s="253"/>
      <c r="H15" s="253"/>
      <c r="I15" s="253"/>
      <c r="J15" s="253"/>
      <c r="K15" s="253"/>
      <c r="L15" s="253"/>
      <c r="M15" s="253"/>
      <c r="N15" s="253"/>
    </row>
    <row r="16" spans="1:14" ht="12.75">
      <c r="A16" s="253"/>
      <c r="B16" s="253"/>
      <c r="C16" s="253"/>
      <c r="D16" s="253"/>
      <c r="E16" s="253"/>
      <c r="F16" s="253"/>
      <c r="G16" s="253"/>
      <c r="H16" s="253"/>
      <c r="I16" s="253"/>
      <c r="J16" s="253"/>
      <c r="K16" s="253"/>
      <c r="L16" s="253"/>
      <c r="M16" s="253"/>
      <c r="N16" s="253"/>
    </row>
    <row r="17" spans="1:14" ht="12.75">
      <c r="A17" s="253"/>
      <c r="B17" s="259" t="s">
        <v>13</v>
      </c>
      <c r="C17" s="253"/>
      <c r="D17" s="262" t="s">
        <v>14</v>
      </c>
      <c r="E17" s="253"/>
      <c r="F17" s="253"/>
      <c r="G17" s="253"/>
      <c r="H17" s="253"/>
      <c r="I17" s="253"/>
      <c r="J17" s="253"/>
      <c r="K17" s="253"/>
      <c r="L17" s="253"/>
      <c r="M17" s="253"/>
      <c r="N17" s="253"/>
    </row>
    <row r="18" spans="1:14" ht="12.75">
      <c r="A18" s="253"/>
      <c r="B18" s="253"/>
      <c r="C18" s="253"/>
      <c r="D18" s="253"/>
      <c r="E18" s="253"/>
      <c r="F18" s="253"/>
      <c r="G18" s="253"/>
      <c r="H18" s="253"/>
      <c r="I18" s="253"/>
      <c r="J18" s="253"/>
      <c r="K18" s="253"/>
      <c r="L18" s="253"/>
      <c r="M18" s="253"/>
      <c r="N18" s="253"/>
    </row>
    <row r="19" spans="1:14" ht="12.75">
      <c r="A19" s="253"/>
      <c r="B19" s="259" t="s">
        <v>15</v>
      </c>
      <c r="C19" s="253"/>
      <c r="D19" s="263" t="s">
        <v>16</v>
      </c>
      <c r="E19" s="253"/>
      <c r="F19" s="253"/>
      <c r="G19" s="253"/>
      <c r="H19" s="253"/>
      <c r="I19" s="253"/>
      <c r="J19" s="253"/>
      <c r="K19" s="253"/>
      <c r="L19" s="253"/>
      <c r="M19" s="253"/>
      <c r="N19" s="253"/>
    </row>
    <row r="20" spans="1:14" ht="12.75">
      <c r="A20" s="253"/>
      <c r="B20" s="253"/>
      <c r="C20" s="253"/>
      <c r="D20" s="253"/>
      <c r="E20" s="253"/>
      <c r="F20" s="253"/>
      <c r="G20" s="253"/>
      <c r="H20" s="253"/>
      <c r="I20" s="253"/>
      <c r="J20" s="253"/>
      <c r="K20" s="253"/>
      <c r="L20" s="253"/>
      <c r="M20" s="253"/>
      <c r="N20" s="253"/>
    </row>
    <row r="21" spans="1:14" ht="12.75">
      <c r="A21" s="253"/>
      <c r="B21" s="259" t="s">
        <v>17</v>
      </c>
      <c r="C21" s="253"/>
      <c r="D21" s="253"/>
      <c r="E21" s="264" t="s">
        <v>18</v>
      </c>
      <c r="F21" s="253"/>
      <c r="G21" s="253"/>
      <c r="H21" s="253"/>
      <c r="I21" s="264" t="s">
        <v>19</v>
      </c>
      <c r="J21" s="253"/>
      <c r="K21" s="253"/>
      <c r="L21" s="253"/>
      <c r="M21" s="253"/>
      <c r="N21" s="253"/>
    </row>
    <row r="22" spans="1:14" ht="12.75">
      <c r="A22" s="253"/>
      <c r="B22" s="253"/>
      <c r="C22" s="253"/>
      <c r="D22" s="253"/>
      <c r="E22" s="253"/>
      <c r="F22" s="253"/>
      <c r="G22" s="253"/>
      <c r="H22" s="253"/>
      <c r="I22" s="253"/>
      <c r="J22" s="253"/>
      <c r="K22" s="253"/>
      <c r="L22" s="253"/>
      <c r="M22" s="253"/>
      <c r="N22" s="253"/>
    </row>
    <row r="23" spans="1:14" ht="12.75">
      <c r="A23" s="253"/>
      <c r="B23" s="253"/>
      <c r="C23" s="253"/>
      <c r="D23" s="253"/>
      <c r="E23" s="253"/>
      <c r="F23" s="253"/>
      <c r="G23" s="253"/>
      <c r="H23" s="253"/>
      <c r="I23" s="253"/>
      <c r="J23" s="253"/>
      <c r="K23" s="253"/>
      <c r="L23" s="253"/>
      <c r="M23" s="253"/>
      <c r="N23" s="253"/>
    </row>
    <row r="24" spans="1:14" ht="12.75">
      <c r="A24" s="253"/>
      <c r="B24" s="253"/>
      <c r="C24" s="253"/>
      <c r="D24" s="253"/>
      <c r="E24" s="253"/>
      <c r="F24" s="253"/>
      <c r="G24" s="253"/>
      <c r="H24" s="253"/>
      <c r="I24" s="253"/>
      <c r="J24" s="253"/>
      <c r="K24" s="253"/>
      <c r="L24" s="253"/>
      <c r="M24" s="253"/>
      <c r="N24" s="253"/>
    </row>
    <row r="25" spans="1:14" ht="12.75">
      <c r="A25" s="253"/>
      <c r="B25" s="253"/>
      <c r="C25" s="253"/>
      <c r="D25" s="253"/>
      <c r="E25" s="253"/>
      <c r="F25" s="253"/>
      <c r="G25" s="253"/>
      <c r="H25" s="253"/>
      <c r="I25" s="253"/>
      <c r="J25" s="253"/>
      <c r="K25" s="253"/>
      <c r="L25" s="253"/>
      <c r="M25" s="253"/>
      <c r="N25" s="253"/>
    </row>
    <row r="26" spans="1:14" ht="12.75">
      <c r="A26" s="253"/>
      <c r="B26" s="253"/>
      <c r="C26" s="253"/>
      <c r="D26" s="253"/>
      <c r="E26" s="253"/>
      <c r="F26" s="253"/>
      <c r="G26" s="253"/>
      <c r="H26" s="253"/>
      <c r="I26" s="253"/>
      <c r="J26" s="253"/>
      <c r="K26" s="253"/>
      <c r="L26" s="253"/>
      <c r="M26" s="253"/>
      <c r="N26" s="253"/>
    </row>
    <row r="27" spans="1:14" ht="12.75">
      <c r="A27" s="253"/>
      <c r="B27" s="253"/>
      <c r="C27" s="253"/>
      <c r="D27" s="253"/>
      <c r="E27" s="253"/>
      <c r="F27" s="253"/>
      <c r="G27" s="253"/>
      <c r="H27" s="253"/>
      <c r="I27" s="253"/>
      <c r="J27" s="253"/>
      <c r="K27" s="253"/>
      <c r="L27" s="253"/>
      <c r="M27" s="253"/>
      <c r="N27" s="253"/>
    </row>
    <row r="28" spans="1:14" ht="12.75">
      <c r="A28" s="253"/>
      <c r="B28" s="253"/>
      <c r="C28" s="253"/>
      <c r="D28" s="253"/>
      <c r="E28" s="253"/>
      <c r="F28" s="253"/>
      <c r="G28" s="253"/>
      <c r="H28" s="253"/>
      <c r="I28" s="253"/>
      <c r="J28" s="253"/>
      <c r="K28" s="253"/>
      <c r="L28" s="253"/>
      <c r="M28" s="253"/>
      <c r="N28" s="253"/>
    </row>
    <row r="29" spans="1:14" ht="12.75">
      <c r="A29" s="253"/>
      <c r="B29" s="253"/>
      <c r="C29" s="253"/>
      <c r="D29" s="253"/>
      <c r="E29" s="253"/>
      <c r="F29" s="253"/>
      <c r="G29" s="253"/>
      <c r="H29" s="253"/>
      <c r="I29" s="253"/>
      <c r="J29" s="253"/>
      <c r="K29" s="253"/>
      <c r="L29" s="253"/>
      <c r="M29" s="253"/>
      <c r="N29" s="253"/>
    </row>
    <row r="30" spans="1:14" ht="12.75">
      <c r="A30" s="253"/>
      <c r="B30" s="253"/>
      <c r="C30" s="253"/>
      <c r="D30" s="253"/>
      <c r="E30" s="253"/>
      <c r="F30" s="253"/>
      <c r="G30" s="253"/>
      <c r="H30" s="253"/>
      <c r="I30" s="253"/>
      <c r="J30" s="253"/>
      <c r="K30" s="253"/>
      <c r="L30" s="253"/>
      <c r="M30" s="253"/>
      <c r="N30" s="253"/>
    </row>
    <row r="31" spans="1:14" ht="12.75">
      <c r="A31" s="253"/>
      <c r="B31" s="253"/>
      <c r="C31" s="253"/>
      <c r="D31" s="253"/>
      <c r="E31" s="253"/>
      <c r="F31" s="253"/>
      <c r="G31" s="253"/>
      <c r="H31" s="253"/>
      <c r="I31" s="253"/>
      <c r="J31" s="253"/>
      <c r="K31" s="253"/>
      <c r="L31" s="253"/>
      <c r="M31" s="253"/>
      <c r="N31" s="253"/>
    </row>
    <row r="32" spans="1:14" ht="12.75">
      <c r="A32" s="253"/>
      <c r="B32" s="253"/>
      <c r="C32" s="253"/>
      <c r="D32" s="253"/>
      <c r="E32" s="253"/>
      <c r="F32" s="253"/>
      <c r="G32" s="253"/>
      <c r="H32" s="253"/>
      <c r="I32" s="253"/>
      <c r="J32" s="253"/>
      <c r="K32" s="253"/>
      <c r="L32" s="253"/>
      <c r="M32" s="253"/>
      <c r="N32" s="253"/>
    </row>
    <row r="33" spans="1:14" ht="12.75">
      <c r="A33" s="253"/>
      <c r="B33" s="253"/>
      <c r="C33" s="253"/>
      <c r="D33" s="253"/>
      <c r="E33" s="253"/>
      <c r="F33" s="253"/>
      <c r="G33" s="253"/>
      <c r="H33" s="253"/>
      <c r="I33" s="253"/>
      <c r="J33" s="253"/>
      <c r="K33" s="253"/>
      <c r="L33" s="253"/>
      <c r="M33" s="253"/>
      <c r="N33" s="253"/>
    </row>
    <row r="34" spans="1:14" ht="12.75">
      <c r="A34" s="253"/>
      <c r="B34" s="253"/>
      <c r="C34" s="253"/>
      <c r="D34" s="253"/>
      <c r="E34" s="253"/>
      <c r="F34" s="253"/>
      <c r="G34" s="253"/>
      <c r="H34" s="253"/>
      <c r="I34" s="253"/>
      <c r="J34" s="253"/>
      <c r="K34" s="253"/>
      <c r="L34" s="253"/>
      <c r="M34" s="253"/>
      <c r="N34" s="253"/>
    </row>
    <row r="35" spans="1:14" ht="12.75">
      <c r="A35" s="253"/>
      <c r="B35" s="253"/>
      <c r="C35" s="253"/>
      <c r="D35" s="253"/>
      <c r="E35" s="253"/>
      <c r="F35" s="253"/>
      <c r="G35" s="253"/>
      <c r="H35" s="253"/>
      <c r="I35" s="253"/>
      <c r="J35" s="253"/>
      <c r="K35" s="253"/>
      <c r="L35" s="253"/>
      <c r="M35" s="253"/>
      <c r="N35" s="253"/>
    </row>
    <row r="36" spans="1:14" ht="12.75">
      <c r="A36" s="253"/>
      <c r="B36" s="253"/>
      <c r="C36" s="253"/>
      <c r="D36" s="253"/>
      <c r="E36" s="253"/>
      <c r="F36" s="253"/>
      <c r="G36" s="253"/>
      <c r="H36" s="253"/>
      <c r="I36" s="253"/>
      <c r="J36" s="253"/>
      <c r="K36" s="253"/>
      <c r="L36" s="253"/>
      <c r="M36" s="253"/>
      <c r="N36" s="253"/>
    </row>
    <row r="37" spans="1:14" ht="12.75">
      <c r="A37" s="253"/>
      <c r="B37" s="253"/>
      <c r="C37" s="253"/>
      <c r="D37" s="253"/>
      <c r="E37" s="253"/>
      <c r="F37" s="253"/>
      <c r="G37" s="253"/>
      <c r="H37" s="253"/>
      <c r="I37" s="253"/>
      <c r="J37" s="253"/>
      <c r="K37" s="253"/>
      <c r="L37" s="253"/>
      <c r="M37" s="253"/>
      <c r="N37" s="253"/>
    </row>
    <row r="38" spans="1:14" ht="12.75">
      <c r="A38" s="253"/>
      <c r="B38" s="253"/>
      <c r="C38" s="253"/>
      <c r="D38" s="253"/>
      <c r="E38" s="253"/>
      <c r="F38" s="253"/>
      <c r="G38" s="253"/>
      <c r="H38" s="253"/>
      <c r="I38" s="253"/>
      <c r="J38" s="253"/>
      <c r="K38" s="253"/>
      <c r="L38" s="253"/>
      <c r="M38" s="253"/>
      <c r="N38" s="253"/>
    </row>
    <row r="39" spans="1:14" ht="12.75">
      <c r="A39" s="253"/>
      <c r="B39" s="253"/>
      <c r="C39" s="253"/>
      <c r="D39" s="253"/>
      <c r="E39" s="253"/>
      <c r="F39" s="253"/>
      <c r="G39" s="253"/>
      <c r="H39" s="253"/>
      <c r="I39" s="253"/>
      <c r="J39" s="253"/>
      <c r="K39" s="253"/>
      <c r="L39" s="253"/>
      <c r="M39" s="253"/>
      <c r="N39" s="253"/>
    </row>
    <row r="40" spans="1:14" ht="12.75">
      <c r="A40" s="253"/>
      <c r="B40" s="253"/>
      <c r="C40" s="253"/>
      <c r="D40" s="253"/>
      <c r="E40" s="253"/>
      <c r="F40" s="253"/>
      <c r="G40" s="253"/>
      <c r="H40" s="253"/>
      <c r="I40" s="253"/>
      <c r="J40" s="253"/>
      <c r="K40" s="253"/>
      <c r="L40" s="253"/>
      <c r="M40" s="253"/>
      <c r="N40" s="253"/>
    </row>
    <row r="41" spans="1:14" ht="12.75">
      <c r="A41" s="253"/>
      <c r="B41" s="253"/>
      <c r="C41" s="253"/>
      <c r="D41" s="253"/>
      <c r="E41" s="253"/>
      <c r="F41" s="253"/>
      <c r="G41" s="253"/>
      <c r="H41" s="253"/>
      <c r="I41" s="253"/>
      <c r="J41" s="253"/>
      <c r="K41" s="253"/>
      <c r="L41" s="253"/>
      <c r="M41" s="253"/>
      <c r="N41" s="253"/>
    </row>
    <row r="42" spans="1:14" ht="12.75">
      <c r="A42" s="253"/>
      <c r="B42" s="253"/>
      <c r="C42" s="253"/>
      <c r="D42" s="253"/>
      <c r="E42" s="253"/>
      <c r="F42" s="253"/>
      <c r="G42" s="253"/>
      <c r="H42" s="253"/>
      <c r="I42" s="253"/>
      <c r="J42" s="253"/>
      <c r="K42" s="253"/>
      <c r="L42" s="253"/>
      <c r="M42" s="253"/>
      <c r="N42" s="253"/>
    </row>
    <row r="43" spans="1:14" ht="12.75">
      <c r="A43" s="265" t="s">
        <v>20</v>
      </c>
      <c r="B43" s="253"/>
      <c r="C43" s="253"/>
      <c r="D43" s="253"/>
      <c r="E43" s="253"/>
      <c r="F43" s="253"/>
      <c r="G43" s="253"/>
      <c r="H43" s="253"/>
      <c r="I43" s="253"/>
      <c r="J43" s="253"/>
      <c r="K43" s="253"/>
      <c r="L43" s="253"/>
      <c r="M43" s="253"/>
      <c r="N43" s="253"/>
    </row>
    <row r="44" spans="1:14" ht="12.75">
      <c r="A44" s="266" t="s">
        <v>21</v>
      </c>
      <c r="B44" s="253"/>
      <c r="C44" s="253"/>
      <c r="D44" s="253"/>
      <c r="E44" s="253"/>
      <c r="F44" s="253"/>
      <c r="G44" s="253"/>
      <c r="H44" s="253"/>
      <c r="I44" s="253"/>
      <c r="J44" s="253"/>
      <c r="K44" s="253"/>
      <c r="L44" s="253"/>
      <c r="M44" s="253"/>
      <c r="N44" s="253"/>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25" right="0.25" top="0.75" bottom="0.75" header="0.3" footer="0.3"/>
  <pageSetup fitToHeight="0" fitToWidth="1" horizontalDpi="300" verticalDpi="300" orientation="portrait" scale="64"/>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workbookViewId="0" topLeftCell="A1">
      <pane ySplit="7" topLeftCell="A50" activePane="bottomLeft" state="frozen"/>
      <selection pane="bottomLeft" activeCell="D87" sqref="D87"/>
    </sheetView>
  </sheetViews>
  <sheetFormatPr defaultColWidth="9.140625" defaultRowHeight="12.75"/>
  <cols>
    <col min="1" max="1" width="3.7109375" style="84" customWidth="1"/>
    <col min="2" max="2" width="7.7109375" style="85" customWidth="1"/>
    <col min="3" max="3" width="3.00390625" style="86" hidden="1" customWidth="1"/>
    <col min="4" max="4" width="56.28125" style="85" customWidth="1"/>
    <col min="5" max="5" width="5.00390625" style="87" customWidth="1"/>
    <col min="6" max="6" width="7.8515625" style="87" bestFit="1" customWidth="1"/>
    <col min="7" max="7" width="4.8515625" style="87" customWidth="1"/>
    <col min="8" max="8" width="10.28125" style="88" customWidth="1"/>
    <col min="9" max="9" width="11.421875" style="89" customWidth="1"/>
    <col min="10" max="10" width="2.28125" style="90" customWidth="1"/>
    <col min="11" max="11" width="42.8515625" style="232" customWidth="1"/>
    <col min="12" max="16384" width="9.140625" style="90" customWidth="1"/>
  </cols>
  <sheetData>
    <row r="1" spans="1:11" s="71" customFormat="1" ht="12" customHeight="1">
      <c r="A1" s="92"/>
      <c r="B1" s="92"/>
      <c r="C1" s="92"/>
      <c r="E1" s="92"/>
      <c r="F1" s="92"/>
      <c r="G1" s="92"/>
      <c r="H1" s="93"/>
      <c r="K1" s="232"/>
    </row>
    <row r="2" spans="1:11" s="72" customFormat="1" ht="15">
      <c r="A2" s="94" t="s">
        <v>0</v>
      </c>
      <c r="B2" s="94"/>
      <c r="C2" s="94"/>
      <c r="E2" s="94"/>
      <c r="F2" s="94"/>
      <c r="G2" s="94"/>
      <c r="H2" s="94"/>
      <c r="K2" s="232"/>
    </row>
    <row r="3" spans="1:11" s="231" customFormat="1" ht="12.75">
      <c r="A3" s="93" t="s">
        <v>22</v>
      </c>
      <c r="B3" s="93"/>
      <c r="C3" s="93"/>
      <c r="E3" s="96"/>
      <c r="F3" s="96"/>
      <c r="G3" s="96"/>
      <c r="H3" s="96"/>
      <c r="I3" s="96"/>
      <c r="J3" s="240"/>
      <c r="K3" s="232"/>
    </row>
    <row r="4" spans="5:11" s="73" customFormat="1" ht="12.75">
      <c r="E4" s="97"/>
      <c r="F4" s="97"/>
      <c r="G4" s="97"/>
      <c r="H4" s="98"/>
      <c r="I4" s="75"/>
      <c r="K4" s="232"/>
    </row>
    <row r="5" spans="1:11" ht="21" customHeight="1">
      <c r="A5" s="90"/>
      <c r="B5" s="90"/>
      <c r="C5" s="90"/>
      <c r="D5" s="99"/>
      <c r="E5" s="100" t="s">
        <v>23</v>
      </c>
      <c r="F5" s="101"/>
      <c r="G5" s="101"/>
      <c r="H5" s="102" t="s">
        <v>24</v>
      </c>
      <c r="I5" s="241" t="s">
        <v>25</v>
      </c>
      <c r="J5" s="185"/>
      <c r="K5" s="242" t="s">
        <v>26</v>
      </c>
    </row>
    <row r="6" spans="1:11" s="74" customFormat="1" ht="21" customHeight="1">
      <c r="A6" s="103"/>
      <c r="B6" s="104"/>
      <c r="C6" s="105"/>
      <c r="D6" s="106"/>
      <c r="E6" s="107">
        <v>1</v>
      </c>
      <c r="F6" s="107">
        <v>0.5</v>
      </c>
      <c r="G6" s="107">
        <v>0</v>
      </c>
      <c r="H6" s="102"/>
      <c r="I6" s="241"/>
      <c r="J6" s="185"/>
      <c r="K6" s="188" t="s">
        <v>27</v>
      </c>
    </row>
    <row r="7" spans="1:11" s="74" customFormat="1" ht="22.5">
      <c r="A7" s="108" t="s">
        <v>28</v>
      </c>
      <c r="B7" s="108"/>
      <c r="C7" s="108"/>
      <c r="D7" s="109"/>
      <c r="E7" s="110" t="s">
        <v>29</v>
      </c>
      <c r="F7" s="110" t="s">
        <v>30</v>
      </c>
      <c r="G7" s="110" t="s">
        <v>31</v>
      </c>
      <c r="H7" s="102"/>
      <c r="I7" s="241"/>
      <c r="J7" s="185"/>
      <c r="K7" s="190" t="s">
        <v>32</v>
      </c>
    </row>
    <row r="8" spans="1:11" s="74" customFormat="1" ht="12.75">
      <c r="A8" s="103"/>
      <c r="B8" s="111"/>
      <c r="C8" s="111"/>
      <c r="D8" s="111"/>
      <c r="E8" s="112"/>
      <c r="F8" s="112"/>
      <c r="G8" s="112"/>
      <c r="H8" s="233"/>
      <c r="I8" s="192"/>
      <c r="J8" s="192"/>
      <c r="K8" s="232"/>
    </row>
    <row r="9" spans="1:11" s="72" customFormat="1" ht="15">
      <c r="A9" s="114" t="s">
        <v>33</v>
      </c>
      <c r="B9" s="115" t="s">
        <v>34</v>
      </c>
      <c r="C9" s="115"/>
      <c r="D9" s="116"/>
      <c r="E9" s="117"/>
      <c r="F9" s="117"/>
      <c r="G9" s="117"/>
      <c r="H9" s="117"/>
      <c r="I9" s="194">
        <v>0.1</v>
      </c>
      <c r="J9" s="243"/>
      <c r="K9" s="232"/>
    </row>
    <row r="10" spans="1:11" s="75" customFormat="1" ht="38.25">
      <c r="A10" s="118" t="str">
        <f aca="true" t="shared" si="0" ref="A10:A16">IF(NOT(COUNTBLANK(E10:G10)=2),"!","")</f>
        <v>!</v>
      </c>
      <c r="B10" s="173" t="s">
        <v>35</v>
      </c>
      <c r="C10" s="173"/>
      <c r="D10" s="121" t="s">
        <v>36</v>
      </c>
      <c r="E10" s="123"/>
      <c r="F10" s="141"/>
      <c r="G10" s="123"/>
      <c r="H10" s="124">
        <v>0.1</v>
      </c>
      <c r="I10" s="196">
        <f aca="true" t="shared" si="1" ref="I10:I16">IF(ISBLANK($E10),IF(ISBLANK($F10),0,$F$6),$E$6)*$H10</f>
        <v>0</v>
      </c>
      <c r="J10" s="197"/>
      <c r="K10" s="198"/>
    </row>
    <row r="11" spans="1:11" s="75" customFormat="1" ht="51">
      <c r="A11" s="118" t="str">
        <f t="shared" si="0"/>
        <v>!</v>
      </c>
      <c r="B11" s="173" t="s">
        <v>37</v>
      </c>
      <c r="C11" s="173"/>
      <c r="D11" s="121" t="s">
        <v>38</v>
      </c>
      <c r="E11" s="123"/>
      <c r="F11" s="141"/>
      <c r="G11" s="123"/>
      <c r="H11" s="124">
        <v>0.15</v>
      </c>
      <c r="I11" s="196">
        <f t="shared" si="1"/>
        <v>0</v>
      </c>
      <c r="J11" s="197"/>
      <c r="K11" s="198"/>
    </row>
    <row r="12" spans="1:11" s="75" customFormat="1" ht="63.75">
      <c r="A12" s="118" t="str">
        <f t="shared" si="0"/>
        <v>!</v>
      </c>
      <c r="B12" s="173" t="s">
        <v>39</v>
      </c>
      <c r="C12" s="173"/>
      <c r="D12" s="121" t="s">
        <v>40</v>
      </c>
      <c r="E12" s="123"/>
      <c r="F12" s="141"/>
      <c r="G12" s="123"/>
      <c r="H12" s="124">
        <v>0.15</v>
      </c>
      <c r="I12" s="196">
        <f t="shared" si="1"/>
        <v>0</v>
      </c>
      <c r="J12" s="197"/>
      <c r="K12" s="198"/>
    </row>
    <row r="13" spans="1:11" s="75" customFormat="1" ht="25.5">
      <c r="A13" s="118" t="str">
        <f t="shared" si="0"/>
        <v>!</v>
      </c>
      <c r="B13" s="173" t="s">
        <v>41</v>
      </c>
      <c r="C13" s="173"/>
      <c r="D13" s="121" t="s">
        <v>42</v>
      </c>
      <c r="E13" s="123"/>
      <c r="F13" s="141"/>
      <c r="G13" s="123"/>
      <c r="H13" s="124">
        <v>0.15</v>
      </c>
      <c r="I13" s="196">
        <f t="shared" si="1"/>
        <v>0</v>
      </c>
      <c r="J13" s="197"/>
      <c r="K13" s="198"/>
    </row>
    <row r="14" spans="1:11" s="75" customFormat="1" ht="25.5">
      <c r="A14" s="118" t="str">
        <f t="shared" si="0"/>
        <v>!</v>
      </c>
      <c r="B14" s="173" t="s">
        <v>43</v>
      </c>
      <c r="C14" s="173"/>
      <c r="D14" s="121" t="s">
        <v>44</v>
      </c>
      <c r="E14" s="123"/>
      <c r="F14" s="141"/>
      <c r="G14" s="123"/>
      <c r="H14" s="124">
        <v>0.15</v>
      </c>
      <c r="I14" s="196">
        <f t="shared" si="1"/>
        <v>0</v>
      </c>
      <c r="J14" s="197"/>
      <c r="K14" s="198"/>
    </row>
    <row r="15" spans="1:11" s="75" customFormat="1" ht="102">
      <c r="A15" s="118" t="str">
        <f t="shared" si="0"/>
        <v>!</v>
      </c>
      <c r="B15" s="173" t="s">
        <v>45</v>
      </c>
      <c r="C15" s="173"/>
      <c r="D15" s="121" t="s">
        <v>46</v>
      </c>
      <c r="E15" s="123"/>
      <c r="F15" s="141"/>
      <c r="G15" s="123"/>
      <c r="H15" s="124">
        <v>0.15</v>
      </c>
      <c r="I15" s="196">
        <f t="shared" si="1"/>
        <v>0</v>
      </c>
      <c r="J15" s="197"/>
      <c r="K15" s="198"/>
    </row>
    <row r="16" spans="1:11" s="75" customFormat="1" ht="63.75">
      <c r="A16" s="118" t="str">
        <f t="shared" si="0"/>
        <v>!</v>
      </c>
      <c r="B16" s="173" t="s">
        <v>47</v>
      </c>
      <c r="C16" s="173"/>
      <c r="D16" s="121" t="s">
        <v>48</v>
      </c>
      <c r="E16" s="123"/>
      <c r="F16" s="141"/>
      <c r="G16" s="123"/>
      <c r="H16" s="124">
        <v>0.15</v>
      </c>
      <c r="I16" s="196">
        <f t="shared" si="1"/>
        <v>0</v>
      </c>
      <c r="J16" s="197"/>
      <c r="K16" s="198"/>
    </row>
    <row r="17" spans="1:11" s="75" customFormat="1" ht="12.75">
      <c r="A17" s="234"/>
      <c r="B17" s="148"/>
      <c r="C17" s="148"/>
      <c r="D17" s="151"/>
      <c r="E17" s="134"/>
      <c r="F17" s="134"/>
      <c r="G17" s="134"/>
      <c r="H17" s="124">
        <f>SUM(H10:H16)</f>
        <v>1</v>
      </c>
      <c r="I17" s="205">
        <f>SUM(I10:I16)</f>
        <v>0</v>
      </c>
      <c r="J17" s="197"/>
      <c r="K17" s="232"/>
    </row>
    <row r="18" spans="1:11" s="81" customFormat="1" ht="12.75">
      <c r="A18" s="158"/>
      <c r="B18" s="215"/>
      <c r="C18" s="215"/>
      <c r="E18" s="158"/>
      <c r="F18" s="158"/>
      <c r="G18" s="158"/>
      <c r="H18" s="138"/>
      <c r="I18" s="228"/>
      <c r="J18" s="244"/>
      <c r="K18" s="232"/>
    </row>
    <row r="19" spans="1:11" s="72" customFormat="1" ht="15">
      <c r="A19" s="114" t="s">
        <v>49</v>
      </c>
      <c r="B19" s="115" t="s">
        <v>50</v>
      </c>
      <c r="C19" s="115"/>
      <c r="D19" s="116"/>
      <c r="E19" s="117"/>
      <c r="F19" s="117"/>
      <c r="G19" s="117"/>
      <c r="H19" s="117"/>
      <c r="I19" s="194">
        <v>0.1</v>
      </c>
      <c r="J19" s="243"/>
      <c r="K19" s="232"/>
    </row>
    <row r="20" spans="1:11" s="75" customFormat="1" ht="38.25">
      <c r="A20" s="118" t="str">
        <f aca="true" t="shared" si="2" ref="A20:A32">IF(NOT(COUNTBLANK(E20:G20)=2),"!","")</f>
        <v>!</v>
      </c>
      <c r="B20" s="173" t="s">
        <v>51</v>
      </c>
      <c r="C20" s="173"/>
      <c r="D20" s="121" t="s">
        <v>52</v>
      </c>
      <c r="E20" s="123"/>
      <c r="F20" s="141"/>
      <c r="G20" s="123"/>
      <c r="H20" s="124">
        <v>0.1</v>
      </c>
      <c r="I20" s="196">
        <f aca="true" t="shared" si="3" ref="I20:I32">IF(ISBLANK($E20),IF(ISBLANK($F20),0,$F$6),$E$6)*$H20</f>
        <v>0</v>
      </c>
      <c r="J20" s="197"/>
      <c r="K20" s="198"/>
    </row>
    <row r="21" spans="1:11" s="75" customFormat="1" ht="76.5">
      <c r="A21" s="118" t="str">
        <f t="shared" si="2"/>
        <v>!</v>
      </c>
      <c r="B21" s="173" t="s">
        <v>53</v>
      </c>
      <c r="C21" s="173"/>
      <c r="D21" s="142" t="s">
        <v>54</v>
      </c>
      <c r="E21" s="123"/>
      <c r="F21" s="141"/>
      <c r="G21" s="123"/>
      <c r="H21" s="124">
        <v>0.1</v>
      </c>
      <c r="I21" s="196">
        <f t="shared" si="3"/>
        <v>0</v>
      </c>
      <c r="J21" s="197"/>
      <c r="K21" s="198"/>
    </row>
    <row r="22" spans="1:11" s="75" customFormat="1" ht="38.25">
      <c r="A22" s="118" t="str">
        <f t="shared" si="2"/>
        <v>!</v>
      </c>
      <c r="B22" s="173" t="s">
        <v>55</v>
      </c>
      <c r="C22" s="173"/>
      <c r="D22" s="142" t="s">
        <v>56</v>
      </c>
      <c r="E22" s="123"/>
      <c r="F22" s="141"/>
      <c r="G22" s="123"/>
      <c r="H22" s="124">
        <v>0.05</v>
      </c>
      <c r="I22" s="196">
        <f t="shared" si="3"/>
        <v>0</v>
      </c>
      <c r="J22" s="197"/>
      <c r="K22" s="198"/>
    </row>
    <row r="23" spans="1:11" s="75" customFormat="1" ht="25.5">
      <c r="A23" s="118" t="str">
        <f t="shared" si="2"/>
        <v>!</v>
      </c>
      <c r="B23" s="173" t="s">
        <v>57</v>
      </c>
      <c r="C23" s="173"/>
      <c r="D23" s="142" t="s">
        <v>58</v>
      </c>
      <c r="E23" s="123"/>
      <c r="F23" s="141"/>
      <c r="G23" s="123"/>
      <c r="H23" s="124">
        <v>0.05</v>
      </c>
      <c r="I23" s="196">
        <f t="shared" si="3"/>
        <v>0</v>
      </c>
      <c r="J23" s="197"/>
      <c r="K23" s="198"/>
    </row>
    <row r="24" spans="1:11" s="75" customFormat="1" ht="63.75">
      <c r="A24" s="118" t="str">
        <f t="shared" si="2"/>
        <v>!</v>
      </c>
      <c r="B24" s="173" t="s">
        <v>59</v>
      </c>
      <c r="C24" s="173"/>
      <c r="D24" s="121" t="s">
        <v>60</v>
      </c>
      <c r="E24" s="123"/>
      <c r="F24" s="141"/>
      <c r="G24" s="123"/>
      <c r="H24" s="124">
        <v>0.1</v>
      </c>
      <c r="I24" s="196">
        <f t="shared" si="3"/>
        <v>0</v>
      </c>
      <c r="J24" s="197"/>
      <c r="K24" s="198"/>
    </row>
    <row r="25" spans="1:11" s="75" customFormat="1" ht="38.25">
      <c r="A25" s="118" t="str">
        <f t="shared" si="2"/>
        <v>!</v>
      </c>
      <c r="B25" s="173" t="s">
        <v>61</v>
      </c>
      <c r="C25" s="173"/>
      <c r="D25" s="142" t="s">
        <v>62</v>
      </c>
      <c r="E25" s="123"/>
      <c r="F25" s="141"/>
      <c r="G25" s="123"/>
      <c r="H25" s="124">
        <v>0.1</v>
      </c>
      <c r="I25" s="196">
        <f t="shared" si="3"/>
        <v>0</v>
      </c>
      <c r="J25" s="197"/>
      <c r="K25" s="198"/>
    </row>
    <row r="26" spans="1:11" s="75" customFormat="1" ht="51">
      <c r="A26" s="118" t="str">
        <f t="shared" si="2"/>
        <v>!</v>
      </c>
      <c r="B26" s="173" t="s">
        <v>63</v>
      </c>
      <c r="C26" s="173"/>
      <c r="D26" s="121" t="s">
        <v>64</v>
      </c>
      <c r="E26" s="123"/>
      <c r="F26" s="141"/>
      <c r="G26" s="123"/>
      <c r="H26" s="124">
        <v>0.1</v>
      </c>
      <c r="I26" s="196">
        <f t="shared" si="3"/>
        <v>0</v>
      </c>
      <c r="J26" s="197"/>
      <c r="K26" s="198"/>
    </row>
    <row r="27" spans="1:11" s="75" customFormat="1" ht="76.5">
      <c r="A27" s="118" t="str">
        <f t="shared" si="2"/>
        <v>!</v>
      </c>
      <c r="B27" s="173" t="s">
        <v>65</v>
      </c>
      <c r="C27" s="173"/>
      <c r="D27" s="121" t="s">
        <v>66</v>
      </c>
      <c r="E27" s="123"/>
      <c r="F27" s="141"/>
      <c r="G27" s="123"/>
      <c r="H27" s="124">
        <v>0.1</v>
      </c>
      <c r="I27" s="196">
        <f t="shared" si="3"/>
        <v>0</v>
      </c>
      <c r="J27" s="197"/>
      <c r="K27" s="198"/>
    </row>
    <row r="28" spans="1:11" s="75" customFormat="1" ht="25.5">
      <c r="A28" s="118" t="str">
        <f t="shared" si="2"/>
        <v>!</v>
      </c>
      <c r="B28" s="173" t="s">
        <v>67</v>
      </c>
      <c r="C28" s="173"/>
      <c r="D28" s="121" t="s">
        <v>68</v>
      </c>
      <c r="E28" s="123"/>
      <c r="F28" s="141"/>
      <c r="G28" s="123"/>
      <c r="H28" s="124">
        <v>0.05</v>
      </c>
      <c r="I28" s="196">
        <f t="shared" si="3"/>
        <v>0</v>
      </c>
      <c r="J28" s="197"/>
      <c r="K28" s="198"/>
    </row>
    <row r="29" spans="1:11" s="75" customFormat="1" ht="102">
      <c r="A29" s="118" t="str">
        <f t="shared" si="2"/>
        <v>!</v>
      </c>
      <c r="B29" s="173" t="s">
        <v>69</v>
      </c>
      <c r="C29" s="173"/>
      <c r="D29" s="121" t="s">
        <v>70</v>
      </c>
      <c r="E29" s="123"/>
      <c r="F29" s="141"/>
      <c r="G29" s="123"/>
      <c r="H29" s="124">
        <v>0.05</v>
      </c>
      <c r="I29" s="196">
        <f t="shared" si="3"/>
        <v>0</v>
      </c>
      <c r="J29" s="197"/>
      <c r="K29" s="198"/>
    </row>
    <row r="30" spans="1:11" s="75" customFormat="1" ht="25.5">
      <c r="A30" s="118" t="str">
        <f t="shared" si="2"/>
        <v>!</v>
      </c>
      <c r="B30" s="173" t="s">
        <v>71</v>
      </c>
      <c r="C30" s="173"/>
      <c r="D30" s="142" t="s">
        <v>72</v>
      </c>
      <c r="E30" s="123"/>
      <c r="F30" s="141"/>
      <c r="G30" s="123"/>
      <c r="H30" s="124">
        <v>0.05</v>
      </c>
      <c r="I30" s="196">
        <f t="shared" si="3"/>
        <v>0</v>
      </c>
      <c r="J30" s="197"/>
      <c r="K30" s="198"/>
    </row>
    <row r="31" spans="1:11" s="75" customFormat="1" ht="89.25">
      <c r="A31" s="118" t="str">
        <f t="shared" si="2"/>
        <v>!</v>
      </c>
      <c r="B31" s="173" t="s">
        <v>73</v>
      </c>
      <c r="C31" s="173"/>
      <c r="D31" s="121" t="s">
        <v>74</v>
      </c>
      <c r="E31" s="123"/>
      <c r="F31" s="141"/>
      <c r="G31" s="123"/>
      <c r="H31" s="124">
        <v>0.1</v>
      </c>
      <c r="I31" s="196">
        <f t="shared" si="3"/>
        <v>0</v>
      </c>
      <c r="J31" s="197"/>
      <c r="K31" s="198"/>
    </row>
    <row r="32" spans="1:11" s="75" customFormat="1" ht="38.25">
      <c r="A32" s="118" t="str">
        <f t="shared" si="2"/>
        <v>!</v>
      </c>
      <c r="B32" s="173" t="s">
        <v>75</v>
      </c>
      <c r="C32" s="173"/>
      <c r="D32" s="142" t="s">
        <v>76</v>
      </c>
      <c r="E32" s="123"/>
      <c r="F32" s="141"/>
      <c r="G32" s="123"/>
      <c r="H32" s="124">
        <v>0.05</v>
      </c>
      <c r="I32" s="196">
        <f t="shared" si="3"/>
        <v>0</v>
      </c>
      <c r="J32" s="197"/>
      <c r="K32" s="198"/>
    </row>
    <row r="33" spans="1:11" s="75" customFormat="1" ht="26.25" customHeight="1">
      <c r="A33" s="234"/>
      <c r="B33" s="148"/>
      <c r="C33" s="148"/>
      <c r="D33" s="81"/>
      <c r="E33" s="134"/>
      <c r="F33" s="134"/>
      <c r="G33" s="134"/>
      <c r="H33" s="124">
        <f>SUM(H20:H32)</f>
        <v>1</v>
      </c>
      <c r="I33" s="205">
        <f>SUM(I20:I32)</f>
        <v>0</v>
      </c>
      <c r="J33" s="201"/>
      <c r="K33" s="232"/>
    </row>
    <row r="34" spans="2:11" s="81" customFormat="1" ht="12.75">
      <c r="B34" s="148"/>
      <c r="C34" s="148"/>
      <c r="E34" s="235"/>
      <c r="F34" s="235"/>
      <c r="G34" s="235"/>
      <c r="H34" s="236"/>
      <c r="I34" s="235"/>
      <c r="J34" s="235"/>
      <c r="K34" s="232"/>
    </row>
    <row r="35" spans="1:11" s="77" customFormat="1" ht="15">
      <c r="A35" s="77" t="s">
        <v>77</v>
      </c>
      <c r="B35" s="152" t="s">
        <v>78</v>
      </c>
      <c r="C35" s="152"/>
      <c r="D35" s="152"/>
      <c r="E35" s="152"/>
      <c r="F35" s="152"/>
      <c r="G35" s="152"/>
      <c r="H35" s="152"/>
      <c r="I35" s="206">
        <v>0.1</v>
      </c>
      <c r="J35" s="243"/>
      <c r="K35" s="232"/>
    </row>
    <row r="36" spans="1:11" s="75" customFormat="1" ht="38.25">
      <c r="A36" s="118" t="str">
        <f>IF(NOT(COUNTBLANK(E36:G36)=2),"!","")</f>
        <v>!</v>
      </c>
      <c r="B36" s="173" t="s">
        <v>79</v>
      </c>
      <c r="C36" s="173"/>
      <c r="D36" s="121" t="s">
        <v>80</v>
      </c>
      <c r="E36" s="123"/>
      <c r="F36" s="141"/>
      <c r="G36" s="141"/>
      <c r="H36" s="124">
        <v>0.2</v>
      </c>
      <c r="I36" s="196">
        <f>IF(ISBLANK($E36),IF(ISBLANK($F36),0,$F$6),$E$6)*$H36</f>
        <v>0</v>
      </c>
      <c r="J36" s="197"/>
      <c r="K36" s="198"/>
    </row>
    <row r="37" spans="1:11" s="75" customFormat="1" ht="89.25">
      <c r="A37" s="118" t="str">
        <f>IF(NOT(COUNTBLANK(E37:G37)=2),"!","")</f>
        <v>!</v>
      </c>
      <c r="B37" s="173" t="s">
        <v>81</v>
      </c>
      <c r="C37" s="173"/>
      <c r="D37" s="121" t="s">
        <v>82</v>
      </c>
      <c r="E37" s="123"/>
      <c r="F37" s="141"/>
      <c r="G37" s="141"/>
      <c r="H37" s="124">
        <v>0.2</v>
      </c>
      <c r="I37" s="196">
        <f>IF(ISBLANK($E37),IF(ISBLANK($F37),0,$F$6),$E$6)*$H37</f>
        <v>0</v>
      </c>
      <c r="J37" s="197"/>
      <c r="K37" s="198"/>
    </row>
    <row r="38" spans="1:11" s="75" customFormat="1" ht="94.5" customHeight="1">
      <c r="A38" s="118" t="str">
        <f>IF(NOT(COUNTBLANK(E38:G38)=2),"!","")</f>
        <v>!</v>
      </c>
      <c r="B38" s="173" t="s">
        <v>83</v>
      </c>
      <c r="C38" s="173"/>
      <c r="D38" s="121" t="s">
        <v>84</v>
      </c>
      <c r="E38" s="123"/>
      <c r="F38" s="141"/>
      <c r="G38" s="141"/>
      <c r="H38" s="124">
        <v>0.2</v>
      </c>
      <c r="I38" s="196">
        <f>IF(ISBLANK($E38),IF(ISBLANK($F38),0,$F$6),$E$6)*$H38</f>
        <v>0</v>
      </c>
      <c r="J38" s="197"/>
      <c r="K38" s="198"/>
    </row>
    <row r="39" spans="1:11" s="75" customFormat="1" ht="51">
      <c r="A39" s="118" t="str">
        <f>IF(NOT(COUNTBLANK(E39:G39)=2),"!","")</f>
        <v>!</v>
      </c>
      <c r="B39" s="173" t="s">
        <v>85</v>
      </c>
      <c r="C39" s="173"/>
      <c r="D39" s="142" t="s">
        <v>86</v>
      </c>
      <c r="E39" s="123"/>
      <c r="F39" s="141"/>
      <c r="G39" s="141"/>
      <c r="H39" s="124">
        <v>0.2</v>
      </c>
      <c r="I39" s="196">
        <f>IF(ISBLANK($E39),IF(ISBLANK($F39),0,$F$6),$E$6)*$H39</f>
        <v>0</v>
      </c>
      <c r="J39" s="197"/>
      <c r="K39" s="198"/>
    </row>
    <row r="40" spans="1:11" s="75" customFormat="1" ht="102">
      <c r="A40" s="118" t="str">
        <f>IF(NOT(COUNTBLANK(E40:G40)=2),"!","")</f>
        <v>!</v>
      </c>
      <c r="B40" s="173" t="s">
        <v>87</v>
      </c>
      <c r="C40" s="173"/>
      <c r="D40" s="121" t="s">
        <v>88</v>
      </c>
      <c r="E40" s="123"/>
      <c r="F40" s="141"/>
      <c r="G40" s="141"/>
      <c r="H40" s="124">
        <v>0.2</v>
      </c>
      <c r="I40" s="196">
        <f>IF(ISBLANK($E40),IF(ISBLANK($F40),0,$F$6),$E$6)*$H40</f>
        <v>0</v>
      </c>
      <c r="J40" s="197"/>
      <c r="K40" s="198"/>
    </row>
    <row r="41" spans="2:11" s="79" customFormat="1" ht="12.75">
      <c r="B41" s="237"/>
      <c r="C41" s="237"/>
      <c r="E41" s="158"/>
      <c r="F41" s="158"/>
      <c r="G41" s="158"/>
      <c r="H41" s="124">
        <f>SUM(H36:H40)</f>
        <v>1</v>
      </c>
      <c r="I41" s="205">
        <f>SUM(I36:I40)</f>
        <v>0</v>
      </c>
      <c r="J41" s="207"/>
      <c r="K41" s="232"/>
    </row>
    <row r="42" spans="1:11" s="80" customFormat="1" ht="15">
      <c r="A42" s="114" t="s">
        <v>89</v>
      </c>
      <c r="B42" s="115" t="s">
        <v>90</v>
      </c>
      <c r="C42" s="115"/>
      <c r="D42" s="116"/>
      <c r="E42" s="117"/>
      <c r="F42" s="117"/>
      <c r="G42" s="117"/>
      <c r="H42" s="117"/>
      <c r="I42" s="194">
        <v>0.2</v>
      </c>
      <c r="J42" s="245"/>
      <c r="K42" s="232"/>
    </row>
    <row r="43" spans="1:11" s="75" customFormat="1" ht="51">
      <c r="A43" s="118" t="str">
        <f>IF(NOT(COUNTBLANK(E43:G43)=2),"!","")</f>
        <v>!</v>
      </c>
      <c r="B43" s="173" t="s">
        <v>91</v>
      </c>
      <c r="C43" s="173"/>
      <c r="D43" s="121" t="s">
        <v>92</v>
      </c>
      <c r="E43" s="123"/>
      <c r="F43" s="141"/>
      <c r="G43" s="141"/>
      <c r="H43" s="124">
        <v>0.25</v>
      </c>
      <c r="I43" s="196">
        <f>IF(ISBLANK($E43),IF(ISBLANK($F43),0,$F$6),$E$6)*$H43</f>
        <v>0</v>
      </c>
      <c r="J43" s="197"/>
      <c r="K43" s="198"/>
    </row>
    <row r="44" spans="1:11" s="75" customFormat="1" ht="38.25">
      <c r="A44" s="118" t="str">
        <f>IF(NOT(COUNTBLANK(E44:G44)=2),"!","")</f>
        <v>!</v>
      </c>
      <c r="B44" s="173" t="s">
        <v>93</v>
      </c>
      <c r="C44" s="238"/>
      <c r="D44" s="121" t="s">
        <v>94</v>
      </c>
      <c r="E44" s="123"/>
      <c r="F44" s="141"/>
      <c r="G44" s="141"/>
      <c r="H44" s="124">
        <v>0.25</v>
      </c>
      <c r="I44" s="196">
        <f>IF(ISBLANK($E44),IF(ISBLANK($F44),0,$F$6),$E$6)*$H44</f>
        <v>0</v>
      </c>
      <c r="J44" s="197"/>
      <c r="K44" s="198"/>
    </row>
    <row r="45" spans="1:11" s="75" customFormat="1" ht="25.5">
      <c r="A45" s="118" t="str">
        <f>IF(NOT(COUNTBLANK(E45:G45)=2),"!","")</f>
        <v>!</v>
      </c>
      <c r="B45" s="173" t="s">
        <v>95</v>
      </c>
      <c r="C45" s="238"/>
      <c r="D45" s="121" t="s">
        <v>96</v>
      </c>
      <c r="E45" s="123"/>
      <c r="F45" s="141"/>
      <c r="G45" s="141"/>
      <c r="H45" s="124">
        <v>0.25</v>
      </c>
      <c r="I45" s="196">
        <f>IF(ISBLANK($E45),IF(ISBLANK($F45),0,$F$6),$E$6)*$H45</f>
        <v>0</v>
      </c>
      <c r="J45" s="197"/>
      <c r="K45" s="198"/>
    </row>
    <row r="46" spans="1:11" s="75" customFormat="1" ht="38.25">
      <c r="A46" s="118" t="str">
        <f>IF(NOT(COUNTBLANK(E46:G46)=2),"!","")</f>
        <v>!</v>
      </c>
      <c r="B46" s="173" t="s">
        <v>97</v>
      </c>
      <c r="C46" s="173"/>
      <c r="D46" s="121" t="s">
        <v>98</v>
      </c>
      <c r="E46" s="123"/>
      <c r="F46" s="141"/>
      <c r="G46" s="141"/>
      <c r="H46" s="124">
        <v>0.25</v>
      </c>
      <c r="I46" s="196">
        <f>IF(ISBLANK($E46),IF(ISBLANK($F46),0,$F$6),$E$6)*$H46</f>
        <v>0</v>
      </c>
      <c r="J46" s="197"/>
      <c r="K46" s="198"/>
    </row>
    <row r="47" spans="1:11" s="81" customFormat="1" ht="12.75">
      <c r="A47" s="163"/>
      <c r="B47" s="164"/>
      <c r="C47" s="165"/>
      <c r="D47" s="166"/>
      <c r="E47" s="167"/>
      <c r="F47" s="167"/>
      <c r="G47" s="167"/>
      <c r="H47" s="124">
        <f>SUM(H43:H46)</f>
        <v>1</v>
      </c>
      <c r="I47" s="205">
        <f>SUM(I43:I46)</f>
        <v>0</v>
      </c>
      <c r="J47" s="210"/>
      <c r="K47" s="232"/>
    </row>
    <row r="48" spans="1:11" s="72" customFormat="1" ht="15">
      <c r="A48" s="114" t="s">
        <v>99</v>
      </c>
      <c r="B48" s="115" t="s">
        <v>100</v>
      </c>
      <c r="C48" s="115"/>
      <c r="D48" s="115"/>
      <c r="E48" s="117"/>
      <c r="F48" s="117"/>
      <c r="G48" s="117"/>
      <c r="H48" s="117"/>
      <c r="I48" s="194">
        <v>0.2</v>
      </c>
      <c r="J48" s="243"/>
      <c r="K48" s="232"/>
    </row>
    <row r="49" spans="1:11" s="75" customFormat="1" ht="25.5">
      <c r="A49" s="118" t="str">
        <f aca="true" t="shared" si="4" ref="A49:A57">IF(NOT(COUNTBLANK(E49:G49)=2),"!","")</f>
        <v>!</v>
      </c>
      <c r="B49" s="239" t="s">
        <v>101</v>
      </c>
      <c r="C49" s="173"/>
      <c r="D49" s="121" t="s">
        <v>102</v>
      </c>
      <c r="E49" s="141"/>
      <c r="F49" s="141"/>
      <c r="G49" s="123"/>
      <c r="H49" s="174">
        <v>0.1</v>
      </c>
      <c r="I49" s="196">
        <f aca="true" t="shared" si="5" ref="I49:I57">IF(ISBLANK($E49),IF(ISBLANK($F49),0,$F$6),$E$6)*$H49</f>
        <v>0</v>
      </c>
      <c r="J49" s="197"/>
      <c r="K49" s="198"/>
    </row>
    <row r="50" spans="1:11" s="75" customFormat="1" ht="127.5">
      <c r="A50" s="118" t="str">
        <f t="shared" si="4"/>
        <v>!</v>
      </c>
      <c r="B50" s="239" t="s">
        <v>103</v>
      </c>
      <c r="C50" s="173"/>
      <c r="D50" s="121" t="s">
        <v>104</v>
      </c>
      <c r="E50" s="141"/>
      <c r="F50" s="141"/>
      <c r="G50" s="123"/>
      <c r="H50" s="124">
        <v>0.15</v>
      </c>
      <c r="I50" s="196">
        <f t="shared" si="5"/>
        <v>0</v>
      </c>
      <c r="J50" s="197"/>
      <c r="K50" s="198"/>
    </row>
    <row r="51" spans="1:11" s="75" customFormat="1" ht="38.25">
      <c r="A51" s="118" t="str">
        <f t="shared" si="4"/>
        <v>!</v>
      </c>
      <c r="B51" s="239" t="s">
        <v>105</v>
      </c>
      <c r="C51" s="173"/>
      <c r="D51" s="121" t="s">
        <v>106</v>
      </c>
      <c r="E51" s="141"/>
      <c r="F51" s="141"/>
      <c r="G51" s="123"/>
      <c r="H51" s="124">
        <v>0.1</v>
      </c>
      <c r="I51" s="196">
        <f t="shared" si="5"/>
        <v>0</v>
      </c>
      <c r="J51" s="197"/>
      <c r="K51" s="198"/>
    </row>
    <row r="52" spans="1:11" s="75" customFormat="1" ht="38.25">
      <c r="A52" s="118" t="str">
        <f t="shared" si="4"/>
        <v>!</v>
      </c>
      <c r="B52" s="239" t="s">
        <v>107</v>
      </c>
      <c r="C52" s="173"/>
      <c r="D52" s="121" t="s">
        <v>108</v>
      </c>
      <c r="E52" s="141"/>
      <c r="F52" s="141"/>
      <c r="G52" s="123"/>
      <c r="H52" s="124">
        <v>0.1</v>
      </c>
      <c r="I52" s="196">
        <f t="shared" si="5"/>
        <v>0</v>
      </c>
      <c r="J52" s="197"/>
      <c r="K52" s="198"/>
    </row>
    <row r="53" spans="1:11" s="75" customFormat="1" ht="102">
      <c r="A53" s="118" t="str">
        <f t="shared" si="4"/>
        <v>!</v>
      </c>
      <c r="B53" s="239" t="s">
        <v>109</v>
      </c>
      <c r="C53" s="173"/>
      <c r="D53" s="142" t="s">
        <v>110</v>
      </c>
      <c r="E53" s="141"/>
      <c r="F53" s="141"/>
      <c r="G53" s="141"/>
      <c r="H53" s="124">
        <v>0.1</v>
      </c>
      <c r="I53" s="196">
        <f t="shared" si="5"/>
        <v>0</v>
      </c>
      <c r="J53" s="197"/>
      <c r="K53" s="198"/>
    </row>
    <row r="54" spans="1:11" s="75" customFormat="1" ht="63.75">
      <c r="A54" s="118" t="str">
        <f t="shared" si="4"/>
        <v>!</v>
      </c>
      <c r="B54" s="239" t="s">
        <v>111</v>
      </c>
      <c r="C54" s="173"/>
      <c r="D54" s="142" t="s">
        <v>112</v>
      </c>
      <c r="E54" s="141"/>
      <c r="F54" s="141"/>
      <c r="G54" s="141"/>
      <c r="H54" s="124">
        <v>0.1</v>
      </c>
      <c r="I54" s="196">
        <f t="shared" si="5"/>
        <v>0</v>
      </c>
      <c r="J54" s="197"/>
      <c r="K54" s="198"/>
    </row>
    <row r="55" spans="1:11" s="75" customFormat="1" ht="63.75">
      <c r="A55" s="118" t="str">
        <f t="shared" si="4"/>
        <v>!</v>
      </c>
      <c r="B55" s="239" t="s">
        <v>113</v>
      </c>
      <c r="C55" s="173"/>
      <c r="D55" s="142" t="s">
        <v>114</v>
      </c>
      <c r="E55" s="141"/>
      <c r="F55" s="141"/>
      <c r="G55" s="141"/>
      <c r="H55" s="124">
        <v>0.1</v>
      </c>
      <c r="I55" s="196">
        <f t="shared" si="5"/>
        <v>0</v>
      </c>
      <c r="J55" s="197"/>
      <c r="K55" s="198"/>
    </row>
    <row r="56" spans="1:11" s="75" customFormat="1" ht="51">
      <c r="A56" s="118" t="str">
        <f t="shared" si="4"/>
        <v>!</v>
      </c>
      <c r="B56" s="239" t="s">
        <v>115</v>
      </c>
      <c r="C56" s="173"/>
      <c r="D56" s="142" t="s">
        <v>116</v>
      </c>
      <c r="E56" s="141"/>
      <c r="F56" s="141"/>
      <c r="G56" s="141"/>
      <c r="H56" s="124">
        <v>0.15</v>
      </c>
      <c r="I56" s="196">
        <f t="shared" si="5"/>
        <v>0</v>
      </c>
      <c r="J56" s="197"/>
      <c r="K56" s="198"/>
    </row>
    <row r="57" spans="1:11" s="75" customFormat="1" ht="63.75">
      <c r="A57" s="118" t="str">
        <f t="shared" si="4"/>
        <v>!</v>
      </c>
      <c r="B57" s="239" t="s">
        <v>117</v>
      </c>
      <c r="C57" s="173"/>
      <c r="D57" s="142" t="s">
        <v>118</v>
      </c>
      <c r="E57" s="123"/>
      <c r="F57" s="141"/>
      <c r="G57" s="141"/>
      <c r="H57" s="124">
        <v>0.1</v>
      </c>
      <c r="I57" s="196">
        <f t="shared" si="5"/>
        <v>0</v>
      </c>
      <c r="J57" s="197"/>
      <c r="K57" s="198"/>
    </row>
    <row r="58" spans="1:11" s="75" customFormat="1" ht="12.75">
      <c r="A58" s="234"/>
      <c r="B58" s="176"/>
      <c r="C58" s="148"/>
      <c r="D58" s="76"/>
      <c r="E58" s="134"/>
      <c r="F58" s="134"/>
      <c r="G58" s="134"/>
      <c r="H58" s="124">
        <f>SUM(H49:H57)</f>
        <v>0.9999999999999999</v>
      </c>
      <c r="I58" s="205">
        <f>SUM(I49:I57)</f>
        <v>0</v>
      </c>
      <c r="J58" s="197"/>
      <c r="K58" s="232"/>
    </row>
    <row r="59" spans="5:11" s="73" customFormat="1" ht="12" customHeight="1">
      <c r="E59" s="235"/>
      <c r="F59" s="235"/>
      <c r="G59" s="235"/>
      <c r="H59" s="138"/>
      <c r="I59" s="203"/>
      <c r="J59" s="201"/>
      <c r="K59" s="232"/>
    </row>
    <row r="60" spans="1:11" s="73" customFormat="1" ht="12.75" hidden="1">
      <c r="A60" s="81"/>
      <c r="E60" s="235"/>
      <c r="F60" s="235"/>
      <c r="G60" s="235"/>
      <c r="H60" s="138"/>
      <c r="I60" s="203"/>
      <c r="J60" s="201"/>
      <c r="K60" s="232"/>
    </row>
    <row r="61" spans="2:11" s="79" customFormat="1" ht="12.75">
      <c r="B61" s="177"/>
      <c r="C61" s="177"/>
      <c r="E61" s="158"/>
      <c r="F61" s="158"/>
      <c r="G61" s="158"/>
      <c r="H61" s="138"/>
      <c r="I61" s="203"/>
      <c r="J61" s="207"/>
      <c r="K61" s="232"/>
    </row>
    <row r="62" spans="1:11" s="72" customFormat="1" ht="18" customHeight="1">
      <c r="A62" s="114" t="s">
        <v>119</v>
      </c>
      <c r="B62" s="115" t="s">
        <v>120</v>
      </c>
      <c r="C62" s="115"/>
      <c r="D62" s="115"/>
      <c r="E62" s="117"/>
      <c r="F62" s="117"/>
      <c r="G62" s="117"/>
      <c r="H62" s="117"/>
      <c r="I62" s="194">
        <v>0.2</v>
      </c>
      <c r="J62" s="243"/>
      <c r="K62" s="232"/>
    </row>
    <row r="63" spans="1:11" s="72" customFormat="1" ht="76.5">
      <c r="A63" s="118" t="str">
        <f aca="true" t="shared" si="6" ref="A63:A72">IF(NOT(COUNTBLANK(E63:G63)=2),"!","")</f>
        <v>!</v>
      </c>
      <c r="B63" s="173" t="s">
        <v>121</v>
      </c>
      <c r="C63" s="115"/>
      <c r="D63" s="121" t="s">
        <v>122</v>
      </c>
      <c r="E63" s="141"/>
      <c r="F63" s="141"/>
      <c r="G63" s="123"/>
      <c r="H63" s="124">
        <v>0.1</v>
      </c>
      <c r="I63" s="196">
        <f aca="true" t="shared" si="7" ref="I63:I72">IF(ISBLANK($E63),IF(ISBLANK($F63),0,$F$6),$E$6)*$H63</f>
        <v>0</v>
      </c>
      <c r="J63" s="243"/>
      <c r="K63" s="232"/>
    </row>
    <row r="64" spans="1:11" s="75" customFormat="1" ht="102">
      <c r="A64" s="118" t="str">
        <f t="shared" si="6"/>
        <v>!</v>
      </c>
      <c r="B64" s="173" t="s">
        <v>123</v>
      </c>
      <c r="C64" s="173"/>
      <c r="D64" s="121" t="s">
        <v>124</v>
      </c>
      <c r="E64" s="141"/>
      <c r="F64" s="141"/>
      <c r="G64" s="123"/>
      <c r="H64" s="124">
        <v>0.1</v>
      </c>
      <c r="I64" s="196">
        <f t="shared" si="7"/>
        <v>0</v>
      </c>
      <c r="J64" s="197"/>
      <c r="K64" s="198"/>
    </row>
    <row r="65" spans="1:11" s="75" customFormat="1" ht="38.25">
      <c r="A65" s="118" t="str">
        <f t="shared" si="6"/>
        <v>!</v>
      </c>
      <c r="B65" s="173" t="s">
        <v>125</v>
      </c>
      <c r="C65" s="173"/>
      <c r="D65" s="121" t="s">
        <v>126</v>
      </c>
      <c r="E65" s="141"/>
      <c r="F65" s="141"/>
      <c r="G65" s="123"/>
      <c r="H65" s="124">
        <v>0.05</v>
      </c>
      <c r="I65" s="196">
        <f t="shared" si="7"/>
        <v>0</v>
      </c>
      <c r="J65" s="197"/>
      <c r="K65" s="198"/>
    </row>
    <row r="66" spans="1:11" s="75" customFormat="1" ht="38.25">
      <c r="A66" s="118" t="str">
        <f t="shared" si="6"/>
        <v>!</v>
      </c>
      <c r="B66" s="173" t="s">
        <v>127</v>
      </c>
      <c r="C66" s="173"/>
      <c r="D66" s="121" t="s">
        <v>128</v>
      </c>
      <c r="E66" s="141"/>
      <c r="F66" s="141"/>
      <c r="G66" s="123"/>
      <c r="H66" s="124">
        <v>0.1</v>
      </c>
      <c r="I66" s="196">
        <f t="shared" si="7"/>
        <v>0</v>
      </c>
      <c r="J66" s="197"/>
      <c r="K66" s="198"/>
    </row>
    <row r="67" spans="1:11" s="75" customFormat="1" ht="38.25">
      <c r="A67" s="118" t="str">
        <f t="shared" si="6"/>
        <v>!</v>
      </c>
      <c r="B67" s="173" t="s">
        <v>129</v>
      </c>
      <c r="C67" s="173"/>
      <c r="D67" s="121" t="s">
        <v>130</v>
      </c>
      <c r="E67" s="141"/>
      <c r="F67" s="141"/>
      <c r="G67" s="123"/>
      <c r="H67" s="124">
        <v>0.1</v>
      </c>
      <c r="I67" s="196">
        <f t="shared" si="7"/>
        <v>0</v>
      </c>
      <c r="J67" s="197"/>
      <c r="K67" s="198"/>
    </row>
    <row r="68" spans="1:11" s="75" customFormat="1" ht="63.75">
      <c r="A68" s="118" t="str">
        <f t="shared" si="6"/>
        <v>!</v>
      </c>
      <c r="B68" s="173" t="s">
        <v>131</v>
      </c>
      <c r="C68" s="73"/>
      <c r="D68" s="121" t="s">
        <v>132</v>
      </c>
      <c r="E68" s="141"/>
      <c r="F68" s="141"/>
      <c r="G68" s="123"/>
      <c r="H68" s="124">
        <v>0.15</v>
      </c>
      <c r="I68" s="196">
        <f t="shared" si="7"/>
        <v>0</v>
      </c>
      <c r="J68" s="197"/>
      <c r="K68" s="198"/>
    </row>
    <row r="69" spans="1:11" s="75" customFormat="1" ht="38.25">
      <c r="A69" s="118" t="str">
        <f t="shared" si="6"/>
        <v>!</v>
      </c>
      <c r="B69" s="173" t="s">
        <v>133</v>
      </c>
      <c r="C69" s="73"/>
      <c r="D69" s="121" t="s">
        <v>134</v>
      </c>
      <c r="E69" s="141"/>
      <c r="F69" s="141"/>
      <c r="G69" s="123"/>
      <c r="H69" s="124">
        <v>0.15</v>
      </c>
      <c r="I69" s="196">
        <f t="shared" si="7"/>
        <v>0</v>
      </c>
      <c r="J69" s="197"/>
      <c r="K69" s="198"/>
    </row>
    <row r="70" spans="1:11" s="75" customFormat="1" ht="89.25">
      <c r="A70" s="118" t="str">
        <f t="shared" si="6"/>
        <v>!</v>
      </c>
      <c r="B70" s="173" t="s">
        <v>135</v>
      </c>
      <c r="C70" s="173"/>
      <c r="D70" s="121" t="s">
        <v>136</v>
      </c>
      <c r="E70" s="141"/>
      <c r="F70" s="141"/>
      <c r="G70" s="123"/>
      <c r="H70" s="124">
        <v>0.1</v>
      </c>
      <c r="I70" s="196">
        <f t="shared" si="7"/>
        <v>0</v>
      </c>
      <c r="J70" s="197"/>
      <c r="K70" s="198"/>
    </row>
    <row r="71" spans="1:11" s="75" customFormat="1" ht="63.75">
      <c r="A71" s="118" t="str">
        <f t="shared" si="6"/>
        <v>!</v>
      </c>
      <c r="B71" s="173" t="s">
        <v>137</v>
      </c>
      <c r="C71" s="173"/>
      <c r="D71" s="121" t="s">
        <v>138</v>
      </c>
      <c r="E71" s="141"/>
      <c r="F71" s="141"/>
      <c r="G71" s="123"/>
      <c r="H71" s="124">
        <v>0.1</v>
      </c>
      <c r="I71" s="196">
        <f t="shared" si="7"/>
        <v>0</v>
      </c>
      <c r="J71" s="197"/>
      <c r="K71" s="198"/>
    </row>
    <row r="72" spans="1:11" s="75" customFormat="1" ht="51">
      <c r="A72" s="118" t="str">
        <f t="shared" si="6"/>
        <v>!</v>
      </c>
      <c r="B72" s="173" t="s">
        <v>139</v>
      </c>
      <c r="C72" s="148"/>
      <c r="D72" s="121" t="s">
        <v>140</v>
      </c>
      <c r="E72" s="141"/>
      <c r="F72" s="141"/>
      <c r="G72" s="123"/>
      <c r="H72" s="124">
        <v>0.05</v>
      </c>
      <c r="I72" s="196">
        <f t="shared" si="7"/>
        <v>0</v>
      </c>
      <c r="J72" s="197"/>
      <c r="K72" s="198"/>
    </row>
    <row r="73" spans="1:11" s="75" customFormat="1" ht="12.75">
      <c r="A73" s="234"/>
      <c r="B73" s="176"/>
      <c r="C73" s="148"/>
      <c r="D73" s="151"/>
      <c r="E73" s="134"/>
      <c r="F73" s="134"/>
      <c r="G73" s="134"/>
      <c r="H73" s="124">
        <f>SUM(H63:H72)</f>
        <v>1</v>
      </c>
      <c r="I73" s="205">
        <f>SUM(I63:I72)</f>
        <v>0</v>
      </c>
      <c r="J73" s="197"/>
      <c r="K73" s="232"/>
    </row>
    <row r="74" spans="1:11" s="83" customFormat="1" ht="28.5" customHeight="1">
      <c r="A74" s="216" t="s">
        <v>141</v>
      </c>
      <c r="B74" s="217" t="s">
        <v>142</v>
      </c>
      <c r="C74" s="217"/>
      <c r="D74" s="217"/>
      <c r="E74" s="217"/>
      <c r="F74" s="217"/>
      <c r="G74" s="217"/>
      <c r="H74" s="217"/>
      <c r="I74" s="229">
        <v>0.1</v>
      </c>
      <c r="J74" s="250"/>
      <c r="K74" s="232"/>
    </row>
    <row r="75" spans="1:11" s="75" customFormat="1" ht="51">
      <c r="A75" s="118" t="str">
        <f>IF(NOT(COUNTBLANK(E75:G75)=2),"!","")</f>
        <v>!</v>
      </c>
      <c r="B75" s="173" t="s">
        <v>143</v>
      </c>
      <c r="C75" s="173"/>
      <c r="D75" s="121" t="s">
        <v>144</v>
      </c>
      <c r="E75" s="141"/>
      <c r="F75" s="141"/>
      <c r="G75" s="141"/>
      <c r="H75" s="124">
        <v>0.2</v>
      </c>
      <c r="I75" s="196">
        <f>IF(ISBLANK($E75),IF(ISBLANK($F75),0,$F$6),$E$6)*$H75</f>
        <v>0</v>
      </c>
      <c r="J75" s="197"/>
      <c r="K75" s="198"/>
    </row>
    <row r="76" spans="1:11" s="75" customFormat="1" ht="25.5">
      <c r="A76" s="118" t="str">
        <f>IF(NOT(COUNTBLANK(E76:G76)=2),"!","")</f>
        <v>!</v>
      </c>
      <c r="B76" s="173" t="s">
        <v>145</v>
      </c>
      <c r="C76" s="173"/>
      <c r="D76" s="223" t="s">
        <v>146</v>
      </c>
      <c r="E76" s="123"/>
      <c r="F76" s="141"/>
      <c r="G76" s="141"/>
      <c r="H76" s="124">
        <v>0.2</v>
      </c>
      <c r="I76" s="196">
        <f>IF(ISBLANK($E76),IF(ISBLANK($F76),0,$F$6),$E$6)*$H76</f>
        <v>0</v>
      </c>
      <c r="J76" s="197"/>
      <c r="K76" s="198"/>
    </row>
    <row r="77" spans="1:11" s="75" customFormat="1" ht="51">
      <c r="A77" s="118" t="str">
        <f>IF(NOT(COUNTBLANK(E77:G77)=2),"!","")</f>
        <v>!</v>
      </c>
      <c r="B77" s="173" t="s">
        <v>147</v>
      </c>
      <c r="C77" s="173"/>
      <c r="D77" s="223" t="s">
        <v>148</v>
      </c>
      <c r="E77" s="123"/>
      <c r="F77" s="141"/>
      <c r="G77" s="141"/>
      <c r="H77" s="124">
        <v>0.2</v>
      </c>
      <c r="I77" s="196">
        <f>IF(ISBLANK($E77),IF(ISBLANK($F77),0,$F$6),$E$6)*$H77</f>
        <v>0</v>
      </c>
      <c r="J77" s="197"/>
      <c r="K77" s="198"/>
    </row>
    <row r="78" spans="1:11" s="75" customFormat="1" ht="38.25">
      <c r="A78" s="118" t="str">
        <f>IF(NOT(COUNTBLANK(E78:G78)=2),"!","")</f>
        <v>!</v>
      </c>
      <c r="B78" s="173" t="s">
        <v>149</v>
      </c>
      <c r="C78" s="148"/>
      <c r="D78" s="142" t="s">
        <v>150</v>
      </c>
      <c r="E78" s="123"/>
      <c r="F78" s="141"/>
      <c r="G78" s="141"/>
      <c r="H78" s="124">
        <v>0.2</v>
      </c>
      <c r="I78" s="196">
        <f>IF(ISBLANK($E78),IF(ISBLANK($F78),0,$F$6),$E$6)*$H78</f>
        <v>0</v>
      </c>
      <c r="J78" s="197"/>
      <c r="K78" s="198"/>
    </row>
    <row r="79" spans="1:11" s="81" customFormat="1" ht="63.75">
      <c r="A79" s="118" t="str">
        <f>IF(NOT(COUNTBLANK(E79:G79)=2),"!","")</f>
        <v>!</v>
      </c>
      <c r="B79" s="173" t="s">
        <v>151</v>
      </c>
      <c r="C79" s="215"/>
      <c r="D79" s="223" t="s">
        <v>152</v>
      </c>
      <c r="E79" s="123"/>
      <c r="F79" s="141"/>
      <c r="G79" s="141"/>
      <c r="H79" s="124">
        <v>0.2</v>
      </c>
      <c r="I79" s="196">
        <f>IF(ISBLANK($E79),IF(ISBLANK($F79),0,$F$6),$E$6)*$H79</f>
        <v>0</v>
      </c>
      <c r="J79" s="244"/>
      <c r="K79" s="198"/>
    </row>
    <row r="80" spans="2:11" s="77" customFormat="1" ht="15">
      <c r="B80" s="116"/>
      <c r="C80" s="116"/>
      <c r="D80" s="116"/>
      <c r="E80" s="246"/>
      <c r="F80" s="246"/>
      <c r="G80" s="246"/>
      <c r="H80" s="124">
        <f>SUM(H75:H79)</f>
        <v>1</v>
      </c>
      <c r="I80" s="205">
        <f>SUM(I75:I79)</f>
        <v>0</v>
      </c>
      <c r="J80" s="243"/>
      <c r="K80" s="232"/>
    </row>
    <row r="81" spans="1:11" s="76" customFormat="1" ht="12.75">
      <c r="A81" s="234"/>
      <c r="B81" s="148"/>
      <c r="C81" s="148"/>
      <c r="D81" s="151"/>
      <c r="E81" s="134"/>
      <c r="F81" s="134"/>
      <c r="G81" s="134"/>
      <c r="H81" s="138"/>
      <c r="I81" s="251"/>
      <c r="J81" s="201"/>
      <c r="K81" s="232"/>
    </row>
    <row r="82" spans="1:11" s="76" customFormat="1" ht="15" customHeight="1">
      <c r="A82" s="217" t="s">
        <v>153</v>
      </c>
      <c r="B82" s="217"/>
      <c r="C82" s="217"/>
      <c r="D82" s="217"/>
      <c r="E82" s="217"/>
      <c r="F82" s="217"/>
      <c r="G82" s="217"/>
      <c r="H82" s="88"/>
      <c r="I82" s="229">
        <v>0.1</v>
      </c>
      <c r="J82" s="201"/>
      <c r="K82" s="232"/>
    </row>
    <row r="83" spans="1:11" s="76" customFormat="1" ht="63.75">
      <c r="A83" s="247" t="str">
        <f>IF(NOT(COUNTBLANK(E83:G83)=2),"!","")</f>
        <v>!</v>
      </c>
      <c r="B83" s="248" t="s">
        <v>154</v>
      </c>
      <c r="C83" s="86"/>
      <c r="D83" s="121" t="s">
        <v>155</v>
      </c>
      <c r="E83" s="227"/>
      <c r="F83" s="227"/>
      <c r="G83" s="227"/>
      <c r="H83" s="124">
        <v>0.2</v>
      </c>
      <c r="I83" s="196">
        <f>IF(ISBLANK($E83),IF(ISBLANK($F83),0,$F$6),$E$6)*$H83</f>
        <v>0</v>
      </c>
      <c r="J83" s="201"/>
      <c r="K83" s="198"/>
    </row>
    <row r="84" spans="1:11" s="76" customFormat="1" ht="63.75">
      <c r="A84" s="247" t="str">
        <f>IF(NOT(COUNTBLANK(E84:G84)=2),"!","")</f>
        <v>!</v>
      </c>
      <c r="B84" s="248" t="s">
        <v>156</v>
      </c>
      <c r="C84" s="86"/>
      <c r="D84" s="249" t="s">
        <v>157</v>
      </c>
      <c r="E84" s="227"/>
      <c r="F84" s="227"/>
      <c r="G84" s="227"/>
      <c r="H84" s="124">
        <v>0.2</v>
      </c>
      <c r="I84" s="196">
        <f>IF(ISBLANK($E84),IF(ISBLANK($F84),0,$F$6),$E$6)*$H84</f>
        <v>0</v>
      </c>
      <c r="J84" s="201"/>
      <c r="K84" s="198"/>
    </row>
    <row r="85" spans="1:11" s="76" customFormat="1" ht="51">
      <c r="A85" s="247" t="str">
        <f>IF(NOT(COUNTBLANK(E85:G85)=2),"!","")</f>
        <v>!</v>
      </c>
      <c r="B85" s="248" t="s">
        <v>158</v>
      </c>
      <c r="C85" s="86"/>
      <c r="D85" s="249" t="s">
        <v>159</v>
      </c>
      <c r="E85" s="227"/>
      <c r="F85" s="227"/>
      <c r="G85" s="227"/>
      <c r="H85" s="124">
        <v>0.2</v>
      </c>
      <c r="I85" s="196">
        <f>IF(ISBLANK($E85),IF(ISBLANK($F85),0,$F$6),$E$6)*$H85</f>
        <v>0</v>
      </c>
      <c r="J85" s="201"/>
      <c r="K85" s="198"/>
    </row>
    <row r="86" spans="1:11" s="76" customFormat="1" ht="51">
      <c r="A86" s="247" t="str">
        <f>IF(NOT(COUNTBLANK(E86:G86)=2),"!","")</f>
        <v>!</v>
      </c>
      <c r="B86" s="248" t="s">
        <v>160</v>
      </c>
      <c r="C86" s="86"/>
      <c r="D86" s="249" t="s">
        <v>161</v>
      </c>
      <c r="E86" s="227"/>
      <c r="F86" s="227"/>
      <c r="G86" s="227"/>
      <c r="H86" s="124">
        <v>0.2</v>
      </c>
      <c r="I86" s="196">
        <f>IF(ISBLANK($E86),IF(ISBLANK($F86),0,$F$6),$E$6)*$H86</f>
        <v>0</v>
      </c>
      <c r="J86" s="201"/>
      <c r="K86" s="198"/>
    </row>
    <row r="87" spans="1:11" s="76" customFormat="1" ht="51">
      <c r="A87" s="247" t="str">
        <f>IF(NOT(COUNTBLANK(E87:G87)=2),"!","")</f>
        <v>!</v>
      </c>
      <c r="B87" s="248" t="s">
        <v>162</v>
      </c>
      <c r="C87" s="86"/>
      <c r="D87" s="249" t="s">
        <v>163</v>
      </c>
      <c r="E87" s="227"/>
      <c r="F87" s="227"/>
      <c r="G87" s="227"/>
      <c r="H87" s="124">
        <v>0.2</v>
      </c>
      <c r="I87" s="196">
        <f>IF(ISBLANK($E87),IF(ISBLANK($F87),0,$F$6),$E$6)*$H87</f>
        <v>0</v>
      </c>
      <c r="J87" s="201"/>
      <c r="K87" s="198"/>
    </row>
    <row r="88" spans="1:11" s="76" customFormat="1" ht="12.75">
      <c r="A88" s="234"/>
      <c r="B88" s="148"/>
      <c r="C88" s="148"/>
      <c r="E88" s="134"/>
      <c r="F88" s="134"/>
      <c r="G88" s="134"/>
      <c r="H88" s="124">
        <f>SUM(H83:H87)</f>
        <v>1</v>
      </c>
      <c r="I88" s="205">
        <f>SUM(I83:I87)</f>
        <v>0</v>
      </c>
      <c r="J88" s="201"/>
      <c r="K88" s="232"/>
    </row>
    <row r="89" spans="2:11" s="81" customFormat="1" ht="12.75">
      <c r="B89" s="148"/>
      <c r="C89" s="148"/>
      <c r="E89" s="235"/>
      <c r="F89" s="235"/>
      <c r="G89" s="235"/>
      <c r="H89" s="138"/>
      <c r="I89" s="203"/>
      <c r="J89" s="210"/>
      <c r="K89" s="232"/>
    </row>
  </sheetData>
  <sheetProtection selectLockedCells="1" selectUnlockedCells="1"/>
  <mergeCells count="20">
    <mergeCell ref="E3:I3"/>
    <mergeCell ref="E5:G5"/>
    <mergeCell ref="A7:D7"/>
    <mergeCell ref="B8:D8"/>
    <mergeCell ref="B9:D9"/>
    <mergeCell ref="E9:H9"/>
    <mergeCell ref="B19:D19"/>
    <mergeCell ref="E19:H19"/>
    <mergeCell ref="B35:H35"/>
    <mergeCell ref="B42:D42"/>
    <mergeCell ref="E42:H42"/>
    <mergeCell ref="B48:D48"/>
    <mergeCell ref="E48:H48"/>
    <mergeCell ref="B62:D62"/>
    <mergeCell ref="E62:H62"/>
    <mergeCell ref="B74:H74"/>
    <mergeCell ref="B80:D80"/>
    <mergeCell ref="A82:G82"/>
    <mergeCell ref="H5:H7"/>
    <mergeCell ref="I5:I7"/>
  </mergeCells>
  <printOptions horizontalCentered="1"/>
  <pageMargins left="0.39" right="0.39" top="0.39" bottom="0.39" header="0.31" footer="0.31"/>
  <pageSetup horizontalDpi="300" verticalDpi="3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GV88"/>
  <sheetViews>
    <sheetView showGridLines="0" zoomScale="85" zoomScaleNormal="85" zoomScaleSheetLayoutView="85" workbookViewId="0" topLeftCell="A1">
      <pane ySplit="7" topLeftCell="A8" activePane="bottomLeft" state="frozen"/>
      <selection pane="bottomLeft" activeCell="K55" sqref="K55"/>
    </sheetView>
  </sheetViews>
  <sheetFormatPr defaultColWidth="9.140625" defaultRowHeight="12.75"/>
  <cols>
    <col min="1" max="1" width="3.7109375" style="84" customWidth="1"/>
    <col min="2" max="2" width="5.57421875" style="85" customWidth="1"/>
    <col min="3" max="3" width="3.00390625" style="86" hidden="1" customWidth="1"/>
    <col min="4" max="4" width="56.28125" style="85" customWidth="1"/>
    <col min="5" max="5" width="5.00390625" style="87" customWidth="1"/>
    <col min="6" max="6" width="7.8515625" style="87" bestFit="1" customWidth="1"/>
    <col min="7" max="7" width="4.8515625" style="87" customWidth="1"/>
    <col min="8" max="8" width="10.28125" style="88" customWidth="1"/>
    <col min="9" max="9" width="11.421875" style="89" customWidth="1"/>
    <col min="10" max="10" width="2.28125" style="90" customWidth="1"/>
    <col min="11" max="11" width="43.00390625" style="91" customWidth="1"/>
    <col min="12" max="16384" width="9.140625" style="90" customWidth="1"/>
  </cols>
  <sheetData>
    <row r="1" spans="1:11" s="71" customFormat="1" ht="12" customHeight="1">
      <c r="A1" s="92"/>
      <c r="B1" s="92"/>
      <c r="C1" s="92"/>
      <c r="E1" s="92"/>
      <c r="F1" s="92"/>
      <c r="G1" s="92"/>
      <c r="H1" s="93"/>
      <c r="K1" s="166"/>
    </row>
    <row r="2" spans="1:11" s="72" customFormat="1" ht="15">
      <c r="A2" s="94" t="s">
        <v>0</v>
      </c>
      <c r="B2" s="94"/>
      <c r="C2" s="94"/>
      <c r="E2" s="94"/>
      <c r="F2" s="94"/>
      <c r="G2" s="94"/>
      <c r="H2" s="94"/>
      <c r="K2" s="182"/>
    </row>
    <row r="3" spans="1:11" s="71" customFormat="1" ht="12.75">
      <c r="A3" s="93" t="s">
        <v>164</v>
      </c>
      <c r="B3" s="95"/>
      <c r="C3" s="95"/>
      <c r="E3" s="96"/>
      <c r="F3" s="96"/>
      <c r="G3" s="96"/>
      <c r="H3" s="96"/>
      <c r="I3" s="96"/>
      <c r="J3" s="183"/>
      <c r="K3" s="166"/>
    </row>
    <row r="4" spans="5:11" s="73" customFormat="1" ht="12.75">
      <c r="E4" s="97"/>
      <c r="F4" s="97"/>
      <c r="G4" s="97"/>
      <c r="H4" s="98"/>
      <c r="I4" s="75"/>
      <c r="K4" s="76"/>
    </row>
    <row r="5" spans="1:11" ht="21" customHeight="1">
      <c r="A5" s="90"/>
      <c r="B5" s="90"/>
      <c r="C5" s="90"/>
      <c r="D5" s="99"/>
      <c r="E5" s="100" t="s">
        <v>23</v>
      </c>
      <c r="F5" s="101"/>
      <c r="G5" s="101"/>
      <c r="H5" s="102" t="s">
        <v>24</v>
      </c>
      <c r="I5" s="184" t="s">
        <v>25</v>
      </c>
      <c r="J5" s="185"/>
      <c r="K5" s="186" t="s">
        <v>26</v>
      </c>
    </row>
    <row r="6" spans="1:11" s="74" customFormat="1" ht="21" customHeight="1">
      <c r="A6" s="103"/>
      <c r="B6" s="104"/>
      <c r="C6" s="105"/>
      <c r="D6" s="106"/>
      <c r="E6" s="107">
        <v>1</v>
      </c>
      <c r="F6" s="107">
        <v>0.5</v>
      </c>
      <c r="G6" s="107">
        <v>0</v>
      </c>
      <c r="H6" s="102"/>
      <c r="I6" s="187"/>
      <c r="J6" s="185"/>
      <c r="K6" s="188" t="s">
        <v>27</v>
      </c>
    </row>
    <row r="7" spans="1:11" s="74" customFormat="1" ht="22.5">
      <c r="A7" s="108" t="s">
        <v>28</v>
      </c>
      <c r="B7" s="108"/>
      <c r="C7" s="108"/>
      <c r="D7" s="109"/>
      <c r="E7" s="110" t="s">
        <v>29</v>
      </c>
      <c r="F7" s="110" t="s">
        <v>30</v>
      </c>
      <c r="G7" s="110" t="s">
        <v>31</v>
      </c>
      <c r="H7" s="102"/>
      <c r="I7" s="189"/>
      <c r="J7" s="185"/>
      <c r="K7" s="190" t="s">
        <v>32</v>
      </c>
    </row>
    <row r="8" spans="1:11" s="74" customFormat="1" ht="11.25" customHeight="1">
      <c r="A8" s="103"/>
      <c r="B8" s="111"/>
      <c r="C8" s="111"/>
      <c r="D8" s="111"/>
      <c r="E8" s="112"/>
      <c r="F8" s="112"/>
      <c r="G8" s="112"/>
      <c r="H8" s="113"/>
      <c r="I8" s="191"/>
      <c r="J8" s="192"/>
      <c r="K8" s="193"/>
    </row>
    <row r="9" spans="1:11" s="72" customFormat="1" ht="15">
      <c r="A9" s="114" t="s">
        <v>33</v>
      </c>
      <c r="B9" s="115" t="s">
        <v>165</v>
      </c>
      <c r="C9" s="115"/>
      <c r="D9" s="116"/>
      <c r="E9" s="117"/>
      <c r="F9" s="117"/>
      <c r="G9" s="117"/>
      <c r="H9" s="117"/>
      <c r="I9" s="194">
        <v>0.1</v>
      </c>
      <c r="J9" s="195"/>
      <c r="K9" s="182"/>
    </row>
    <row r="10" spans="1:11" s="75" customFormat="1" ht="12.75">
      <c r="A10" s="118">
        <f aca="true" t="shared" si="0" ref="A10:A16">IF(NOT(COUNTBLANK(E10:G10)=2),"!","")</f>
      </c>
      <c r="B10" s="119" t="s">
        <v>35</v>
      </c>
      <c r="C10" s="120"/>
      <c r="D10" s="121" t="s">
        <v>166</v>
      </c>
      <c r="E10" s="122"/>
      <c r="F10" s="122"/>
      <c r="G10" s="123" t="s">
        <v>167</v>
      </c>
      <c r="H10" s="124">
        <v>0.15</v>
      </c>
      <c r="I10" s="196">
        <f aca="true" t="shared" si="1" ref="I10:I16">IF(ISBLANK($E10),IF(ISBLANK($F10),0,$F$6),$E$6)*$H10</f>
        <v>0</v>
      </c>
      <c r="J10" s="197"/>
      <c r="K10" s="198"/>
    </row>
    <row r="11" spans="1:11" s="75" customFormat="1" ht="76.5">
      <c r="A11" s="118">
        <f t="shared" si="0"/>
      </c>
      <c r="B11" s="119" t="s">
        <v>37</v>
      </c>
      <c r="C11" s="120"/>
      <c r="D11" s="121" t="s">
        <v>168</v>
      </c>
      <c r="E11" s="122"/>
      <c r="F11" s="122" t="s">
        <v>167</v>
      </c>
      <c r="G11" s="123"/>
      <c r="H11" s="124">
        <v>0.2</v>
      </c>
      <c r="I11" s="196">
        <f t="shared" si="1"/>
        <v>0.1</v>
      </c>
      <c r="J11" s="197"/>
      <c r="K11" s="198"/>
    </row>
    <row r="12" spans="1:11" s="75" customFormat="1" ht="38.25">
      <c r="A12" s="118">
        <f t="shared" si="0"/>
      </c>
      <c r="B12" s="119" t="s">
        <v>39</v>
      </c>
      <c r="C12" s="120"/>
      <c r="D12" s="121" t="s">
        <v>169</v>
      </c>
      <c r="E12" s="122" t="s">
        <v>167</v>
      </c>
      <c r="F12" s="122"/>
      <c r="G12" s="123"/>
      <c r="H12" s="124">
        <v>0.15</v>
      </c>
      <c r="I12" s="196">
        <f t="shared" si="1"/>
        <v>0.15</v>
      </c>
      <c r="J12" s="197"/>
      <c r="K12" s="198"/>
    </row>
    <row r="13" spans="1:11" s="75" customFormat="1" ht="51">
      <c r="A13" s="118">
        <f t="shared" si="0"/>
      </c>
      <c r="B13" s="119" t="s">
        <v>41</v>
      </c>
      <c r="C13" s="120"/>
      <c r="D13" s="121" t="s">
        <v>170</v>
      </c>
      <c r="E13" s="122" t="s">
        <v>167</v>
      </c>
      <c r="F13" s="122"/>
      <c r="G13" s="123"/>
      <c r="H13" s="124">
        <v>0.2</v>
      </c>
      <c r="I13" s="196">
        <f t="shared" si="1"/>
        <v>0.2</v>
      </c>
      <c r="J13" s="197"/>
      <c r="K13" s="198" t="s">
        <v>171</v>
      </c>
    </row>
    <row r="14" spans="1:11" s="75" customFormat="1" ht="76.5">
      <c r="A14" s="118">
        <f t="shared" si="0"/>
      </c>
      <c r="B14" s="119" t="s">
        <v>43</v>
      </c>
      <c r="C14" s="120"/>
      <c r="D14" s="121" t="s">
        <v>172</v>
      </c>
      <c r="E14" s="122"/>
      <c r="F14" s="122" t="s">
        <v>167</v>
      </c>
      <c r="G14" s="123"/>
      <c r="H14" s="124">
        <v>0.1</v>
      </c>
      <c r="I14" s="196">
        <f t="shared" si="1"/>
        <v>0.05</v>
      </c>
      <c r="J14" s="197"/>
      <c r="K14" s="198"/>
    </row>
    <row r="15" spans="1:11" s="75" customFormat="1" ht="38.25">
      <c r="A15" s="118">
        <f t="shared" si="0"/>
      </c>
      <c r="B15" s="119" t="s">
        <v>45</v>
      </c>
      <c r="C15" s="125"/>
      <c r="D15" s="126" t="s">
        <v>173</v>
      </c>
      <c r="E15" s="122" t="s">
        <v>174</v>
      </c>
      <c r="F15" s="122"/>
      <c r="G15" s="127"/>
      <c r="H15" s="128">
        <v>0.1</v>
      </c>
      <c r="I15" s="199">
        <f t="shared" si="1"/>
        <v>0.1</v>
      </c>
      <c r="J15" s="197"/>
      <c r="K15" s="198"/>
    </row>
    <row r="16" spans="1:11" s="75" customFormat="1" ht="63.75">
      <c r="A16" s="118">
        <f t="shared" si="0"/>
      </c>
      <c r="B16" s="119" t="s">
        <v>47</v>
      </c>
      <c r="C16" s="129"/>
      <c r="D16" s="121" t="s">
        <v>175</v>
      </c>
      <c r="E16" s="122"/>
      <c r="F16" s="122"/>
      <c r="G16" s="122" t="s">
        <v>174</v>
      </c>
      <c r="H16" s="130">
        <v>0.1</v>
      </c>
      <c r="I16" s="200">
        <f t="shared" si="1"/>
        <v>0</v>
      </c>
      <c r="J16" s="201"/>
      <c r="K16" s="198"/>
    </row>
    <row r="17" spans="1:11" s="75" customFormat="1" ht="12.75">
      <c r="A17" s="131"/>
      <c r="B17" s="132"/>
      <c r="C17" s="132"/>
      <c r="D17" s="133"/>
      <c r="E17" s="134"/>
      <c r="F17" s="134"/>
      <c r="G17" s="134"/>
      <c r="H17" s="135">
        <f>SUM(H10:H16)</f>
        <v>0.9999999999999999</v>
      </c>
      <c r="I17" s="202">
        <f>SUM(I10:I16)</f>
        <v>0.6</v>
      </c>
      <c r="J17" s="197"/>
      <c r="K17" s="76"/>
    </row>
    <row r="18" spans="1:10" s="76" customFormat="1" ht="0.75" customHeight="1">
      <c r="A18" s="136"/>
      <c r="B18" s="132"/>
      <c r="C18" s="132"/>
      <c r="D18" s="137"/>
      <c r="E18" s="134"/>
      <c r="F18" s="134"/>
      <c r="G18" s="134"/>
      <c r="H18" s="138"/>
      <c r="I18" s="203"/>
      <c r="J18" s="201"/>
    </row>
    <row r="19" spans="1:10" s="76" customFormat="1" ht="12.75">
      <c r="A19" s="136"/>
      <c r="B19" s="132"/>
      <c r="C19" s="132"/>
      <c r="D19" s="137"/>
      <c r="E19" s="134"/>
      <c r="F19" s="134"/>
      <c r="G19" s="134"/>
      <c r="H19" s="138"/>
      <c r="I19" s="203"/>
      <c r="J19" s="201"/>
    </row>
    <row r="20" spans="1:11" s="72" customFormat="1" ht="15">
      <c r="A20" s="114" t="s">
        <v>49</v>
      </c>
      <c r="B20" s="139" t="s">
        <v>176</v>
      </c>
      <c r="C20" s="139"/>
      <c r="D20" s="140"/>
      <c r="E20" s="117"/>
      <c r="F20" s="117"/>
      <c r="G20" s="117"/>
      <c r="H20" s="117"/>
      <c r="I20" s="194">
        <v>0.1</v>
      </c>
      <c r="J20" s="195"/>
      <c r="K20" s="182"/>
    </row>
    <row r="21" spans="1:11" s="75" customFormat="1" ht="63.75">
      <c r="A21" s="118">
        <f aca="true" t="shared" si="2" ref="A21:A27">IF(NOT(COUNTBLANK(E21:G21)=2),"!","")</f>
      </c>
      <c r="B21" s="119" t="s">
        <v>51</v>
      </c>
      <c r="C21" s="120"/>
      <c r="D21" s="121" t="s">
        <v>177</v>
      </c>
      <c r="E21" s="141" t="s">
        <v>174</v>
      </c>
      <c r="F21" s="141"/>
      <c r="G21" s="123"/>
      <c r="H21" s="124">
        <v>0.15</v>
      </c>
      <c r="I21" s="196">
        <f aca="true" t="shared" si="3" ref="I21:I27">IF(ISBLANK($E21),IF(ISBLANK($F21),0,$F$6),$E$6)*$H21</f>
        <v>0.15</v>
      </c>
      <c r="J21" s="197"/>
      <c r="K21" s="198"/>
    </row>
    <row r="22" spans="1:11" s="75" customFormat="1" ht="25.5">
      <c r="A22" s="118">
        <f t="shared" si="2"/>
      </c>
      <c r="B22" s="119" t="s">
        <v>53</v>
      </c>
      <c r="C22" s="120"/>
      <c r="D22" s="121" t="s">
        <v>178</v>
      </c>
      <c r="E22" s="141" t="s">
        <v>167</v>
      </c>
      <c r="F22" s="141"/>
      <c r="G22" s="123"/>
      <c r="H22" s="124">
        <v>0.2</v>
      </c>
      <c r="I22" s="196">
        <f t="shared" si="3"/>
        <v>0.2</v>
      </c>
      <c r="J22" s="197"/>
      <c r="K22" s="198"/>
    </row>
    <row r="23" spans="1:11" s="75" customFormat="1" ht="38.25">
      <c r="A23" s="118">
        <f t="shared" si="2"/>
      </c>
      <c r="B23" s="119" t="s">
        <v>55</v>
      </c>
      <c r="C23" s="120"/>
      <c r="D23" s="121" t="s">
        <v>179</v>
      </c>
      <c r="E23" s="141" t="s">
        <v>167</v>
      </c>
      <c r="F23" s="141"/>
      <c r="G23" s="123"/>
      <c r="H23" s="124">
        <v>0.1</v>
      </c>
      <c r="I23" s="196">
        <f t="shared" si="3"/>
        <v>0.1</v>
      </c>
      <c r="J23" s="197"/>
      <c r="K23" s="198"/>
    </row>
    <row r="24" spans="1:11" s="75" customFormat="1" ht="102">
      <c r="A24" s="118">
        <f t="shared" si="2"/>
      </c>
      <c r="B24" s="119" t="s">
        <v>57</v>
      </c>
      <c r="C24" s="120"/>
      <c r="D24" s="121" t="s">
        <v>180</v>
      </c>
      <c r="E24" s="141"/>
      <c r="F24" s="141" t="s">
        <v>167</v>
      </c>
      <c r="G24" s="123"/>
      <c r="H24" s="124">
        <v>0.1</v>
      </c>
      <c r="I24" s="196">
        <f t="shared" si="3"/>
        <v>0.05</v>
      </c>
      <c r="J24" s="197"/>
      <c r="K24" s="198"/>
    </row>
    <row r="25" spans="1:11" s="75" customFormat="1" ht="25.5">
      <c r="A25" s="118">
        <f t="shared" si="2"/>
      </c>
      <c r="B25" s="119" t="s">
        <v>59</v>
      </c>
      <c r="C25" s="120"/>
      <c r="D25" s="142" t="s">
        <v>181</v>
      </c>
      <c r="E25" s="141"/>
      <c r="F25" s="141" t="s">
        <v>167</v>
      </c>
      <c r="G25" s="123"/>
      <c r="H25" s="124">
        <v>0.15</v>
      </c>
      <c r="I25" s="196">
        <f t="shared" si="3"/>
        <v>0.075</v>
      </c>
      <c r="J25" s="197"/>
      <c r="K25" s="198"/>
    </row>
    <row r="26" spans="1:11" s="75" customFormat="1" ht="102">
      <c r="A26" s="143">
        <f t="shared" si="2"/>
      </c>
      <c r="B26" s="144" t="s">
        <v>61</v>
      </c>
      <c r="C26" s="145"/>
      <c r="D26" s="121" t="s">
        <v>182</v>
      </c>
      <c r="E26" s="141"/>
      <c r="F26" s="141" t="s">
        <v>174</v>
      </c>
      <c r="G26" s="123"/>
      <c r="H26" s="124">
        <v>0.15</v>
      </c>
      <c r="I26" s="196">
        <f t="shared" si="3"/>
        <v>0.075</v>
      </c>
      <c r="J26" s="197"/>
      <c r="K26" s="198"/>
    </row>
    <row r="27" spans="1:11" s="75" customFormat="1" ht="63.75">
      <c r="A27" s="146">
        <f t="shared" si="2"/>
      </c>
      <c r="B27" s="147" t="s">
        <v>63</v>
      </c>
      <c r="C27" s="120"/>
      <c r="D27" s="121" t="s">
        <v>183</v>
      </c>
      <c r="E27" s="141" t="s">
        <v>174</v>
      </c>
      <c r="F27" s="141"/>
      <c r="G27" s="141"/>
      <c r="H27" s="124">
        <v>0.15</v>
      </c>
      <c r="I27" s="196">
        <f t="shared" si="3"/>
        <v>0.15</v>
      </c>
      <c r="J27" s="197"/>
      <c r="K27" s="204" t="s">
        <v>184</v>
      </c>
    </row>
    <row r="28" spans="1:11" s="75" customFormat="1" ht="40.5" customHeight="1">
      <c r="A28" s="131"/>
      <c r="B28" s="148"/>
      <c r="C28" s="149"/>
      <c r="E28" s="134"/>
      <c r="F28" s="134"/>
      <c r="G28" s="134"/>
      <c r="H28" s="124">
        <f>SUM(H21:H27)</f>
        <v>1</v>
      </c>
      <c r="I28" s="205">
        <f>SUM(I21:I27)</f>
        <v>0.7999999999999999</v>
      </c>
      <c r="J28" s="197"/>
      <c r="K28" s="76"/>
    </row>
    <row r="29" spans="1:10" s="76" customFormat="1" ht="12.75">
      <c r="A29" s="136"/>
      <c r="B29" s="148"/>
      <c r="C29" s="150"/>
      <c r="D29" s="151"/>
      <c r="E29" s="134"/>
      <c r="F29" s="134"/>
      <c r="G29" s="134"/>
      <c r="H29" s="138"/>
      <c r="I29" s="203"/>
      <c r="J29" s="201"/>
    </row>
    <row r="30" spans="1:10" s="76" customFormat="1" ht="12.75">
      <c r="A30" s="136"/>
      <c r="B30" s="148"/>
      <c r="C30" s="150"/>
      <c r="D30" s="151"/>
      <c r="E30" s="134"/>
      <c r="F30" s="134"/>
      <c r="G30" s="134"/>
      <c r="H30" s="138"/>
      <c r="I30" s="203"/>
      <c r="J30" s="201"/>
    </row>
    <row r="31" spans="1:11" s="77" customFormat="1" ht="27.75" customHeight="1">
      <c r="A31" s="77" t="s">
        <v>77</v>
      </c>
      <c r="B31" s="152" t="s">
        <v>185</v>
      </c>
      <c r="C31" s="152"/>
      <c r="D31" s="152"/>
      <c r="E31" s="117"/>
      <c r="F31" s="117"/>
      <c r="G31" s="117"/>
      <c r="H31" s="117"/>
      <c r="I31" s="206">
        <v>0.1</v>
      </c>
      <c r="J31" s="195"/>
      <c r="K31" s="182"/>
    </row>
    <row r="32" spans="1:11" s="75" customFormat="1" ht="89.25">
      <c r="A32" s="118">
        <f aca="true" t="shared" si="4" ref="A32:A37">IF(NOT(COUNTBLANK(E32:G32)=2),"!","")</f>
      </c>
      <c r="B32" s="119" t="s">
        <v>79</v>
      </c>
      <c r="C32" s="120"/>
      <c r="D32" s="121" t="s">
        <v>186</v>
      </c>
      <c r="E32" s="123" t="s">
        <v>167</v>
      </c>
      <c r="F32" s="141"/>
      <c r="G32" s="141"/>
      <c r="H32" s="124">
        <v>0.15</v>
      </c>
      <c r="I32" s="196">
        <f aca="true" t="shared" si="5" ref="I32:I37">IF(ISBLANK($E32),IF(ISBLANK($F32),0,$F$6),$E$6)*$H32</f>
        <v>0.15</v>
      </c>
      <c r="J32" s="197"/>
      <c r="K32" s="198" t="s">
        <v>184</v>
      </c>
    </row>
    <row r="33" spans="1:11" s="75" customFormat="1" ht="51">
      <c r="A33" s="118">
        <f t="shared" si="4"/>
      </c>
      <c r="B33" s="119" t="s">
        <v>81</v>
      </c>
      <c r="C33" s="120"/>
      <c r="D33" s="121" t="s">
        <v>187</v>
      </c>
      <c r="E33" s="153" t="s">
        <v>167</v>
      </c>
      <c r="F33" s="153"/>
      <c r="G33" s="141"/>
      <c r="H33" s="124">
        <v>0.15</v>
      </c>
      <c r="I33" s="196">
        <f t="shared" si="5"/>
        <v>0.15</v>
      </c>
      <c r="J33" s="197"/>
      <c r="K33" s="198"/>
    </row>
    <row r="34" spans="1:11" s="75" customFormat="1" ht="38.25">
      <c r="A34" s="118">
        <f t="shared" si="4"/>
      </c>
      <c r="B34" s="119" t="s">
        <v>83</v>
      </c>
      <c r="C34" s="120"/>
      <c r="D34" s="121" t="s">
        <v>188</v>
      </c>
      <c r="E34" s="153" t="s">
        <v>167</v>
      </c>
      <c r="F34" s="153"/>
      <c r="G34" s="141"/>
      <c r="H34" s="124">
        <v>0.15</v>
      </c>
      <c r="I34" s="196">
        <f t="shared" si="5"/>
        <v>0.15</v>
      </c>
      <c r="J34" s="197"/>
      <c r="K34" s="198"/>
    </row>
    <row r="35" spans="1:204" s="78" customFormat="1" ht="38.25">
      <c r="A35" s="118">
        <f t="shared" si="4"/>
      </c>
      <c r="B35" s="119" t="s">
        <v>85</v>
      </c>
      <c r="C35" s="154"/>
      <c r="D35" s="121" t="s">
        <v>189</v>
      </c>
      <c r="E35" s="153" t="s">
        <v>167</v>
      </c>
      <c r="F35" s="153"/>
      <c r="G35" s="141"/>
      <c r="H35" s="124">
        <v>0.2</v>
      </c>
      <c r="I35" s="205">
        <f t="shared" si="5"/>
        <v>0.2</v>
      </c>
      <c r="J35" s="197"/>
      <c r="K35" s="198"/>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row>
    <row r="36" spans="1:11" s="75" customFormat="1" ht="89.25">
      <c r="A36" s="118">
        <f t="shared" si="4"/>
      </c>
      <c r="B36" s="119" t="s">
        <v>87</v>
      </c>
      <c r="C36" s="120"/>
      <c r="D36" s="121" t="s">
        <v>84</v>
      </c>
      <c r="E36" s="153" t="s">
        <v>167</v>
      </c>
      <c r="F36" s="153"/>
      <c r="G36" s="141"/>
      <c r="H36" s="124">
        <v>0.15</v>
      </c>
      <c r="I36" s="196">
        <f t="shared" si="5"/>
        <v>0.15</v>
      </c>
      <c r="J36" s="197"/>
      <c r="K36" s="198" t="s">
        <v>190</v>
      </c>
    </row>
    <row r="37" spans="1:11" s="79" customFormat="1" ht="102">
      <c r="A37" s="118">
        <f t="shared" si="4"/>
      </c>
      <c r="B37" s="119" t="s">
        <v>191</v>
      </c>
      <c r="C37" s="155"/>
      <c r="D37" s="121" t="s">
        <v>88</v>
      </c>
      <c r="E37" s="153" t="s">
        <v>167</v>
      </c>
      <c r="F37" s="153"/>
      <c r="G37" s="153"/>
      <c r="H37" s="124">
        <v>0.2</v>
      </c>
      <c r="I37" s="196">
        <f t="shared" si="5"/>
        <v>0.2</v>
      </c>
      <c r="J37" s="197"/>
      <c r="K37" s="198" t="s">
        <v>192</v>
      </c>
    </row>
    <row r="38" spans="2:11" s="79" customFormat="1" ht="12.75">
      <c r="B38" s="156"/>
      <c r="C38" s="156"/>
      <c r="D38" s="157"/>
      <c r="E38" s="158"/>
      <c r="F38" s="158"/>
      <c r="G38" s="158"/>
      <c r="H38" s="124">
        <f>SUM(H32:H37)</f>
        <v>1</v>
      </c>
      <c r="I38" s="205">
        <f>SUM(I32:I37)</f>
        <v>1</v>
      </c>
      <c r="J38" s="207"/>
      <c r="K38" s="166"/>
    </row>
    <row r="39" spans="2:11" s="79" customFormat="1" ht="12.75">
      <c r="B39" s="159"/>
      <c r="C39" s="159"/>
      <c r="D39" s="157"/>
      <c r="E39" s="158"/>
      <c r="F39" s="158"/>
      <c r="G39" s="158"/>
      <c r="H39" s="138"/>
      <c r="I39" s="203"/>
      <c r="J39" s="207"/>
      <c r="K39" s="166"/>
    </row>
    <row r="40" spans="1:11" s="80" customFormat="1" ht="15">
      <c r="A40" s="114" t="s">
        <v>89</v>
      </c>
      <c r="B40" s="139" t="s">
        <v>90</v>
      </c>
      <c r="C40" s="139"/>
      <c r="D40" s="139"/>
      <c r="E40" s="117"/>
      <c r="F40" s="117"/>
      <c r="G40" s="117"/>
      <c r="H40" s="117"/>
      <c r="I40" s="194">
        <v>0.1</v>
      </c>
      <c r="J40" s="208"/>
      <c r="K40" s="209"/>
    </row>
    <row r="41" spans="1:11" s="75" customFormat="1" ht="51">
      <c r="A41" s="118">
        <f>IF(NOT(COUNTBLANK(E41:G41)=2),"!","")</f>
      </c>
      <c r="B41" s="160" t="s">
        <v>91</v>
      </c>
      <c r="C41" s="120"/>
      <c r="D41" s="161" t="s">
        <v>193</v>
      </c>
      <c r="E41" s="141" t="s">
        <v>167</v>
      </c>
      <c r="F41" s="141"/>
      <c r="G41" s="141"/>
      <c r="H41" s="124">
        <v>0.25</v>
      </c>
      <c r="I41" s="196">
        <f>IF(ISBLANK($E41),IF(ISBLANK($F41),0,$F$6),$E$6)*$H41</f>
        <v>0.25</v>
      </c>
      <c r="J41" s="197"/>
      <c r="K41" s="198"/>
    </row>
    <row r="42" spans="1:11" s="75" customFormat="1" ht="38.25">
      <c r="A42" s="118">
        <f>IF(NOT(COUNTBLANK(E42:G42)=2),"!","")</f>
      </c>
      <c r="B42" s="160" t="s">
        <v>93</v>
      </c>
      <c r="C42" s="162"/>
      <c r="D42" s="161" t="s">
        <v>194</v>
      </c>
      <c r="E42" s="141" t="s">
        <v>167</v>
      </c>
      <c r="F42" s="141"/>
      <c r="G42" s="141"/>
      <c r="H42" s="124">
        <v>0.25</v>
      </c>
      <c r="I42" s="196">
        <f>IF(ISBLANK($E42),IF(ISBLANK($F42),0,$F$6),$E$6)*$H42</f>
        <v>0.25</v>
      </c>
      <c r="J42" s="197"/>
      <c r="K42" s="198"/>
    </row>
    <row r="43" spans="1:11" s="75" customFormat="1" ht="25.5">
      <c r="A43" s="118">
        <f>IF(NOT(COUNTBLANK(E43:G43)=2),"!","")</f>
      </c>
      <c r="B43" s="160" t="s">
        <v>95</v>
      </c>
      <c r="C43" s="162"/>
      <c r="D43" s="161" t="s">
        <v>96</v>
      </c>
      <c r="E43" s="141" t="s">
        <v>167</v>
      </c>
      <c r="F43" s="141"/>
      <c r="G43" s="141"/>
      <c r="H43" s="124">
        <v>0.25</v>
      </c>
      <c r="I43" s="196">
        <f>IF(ISBLANK($E43),IF(ISBLANK($F43),0,$F$6),$E$6)*$H43</f>
        <v>0.25</v>
      </c>
      <c r="J43" s="197"/>
      <c r="K43" s="198"/>
    </row>
    <row r="44" spans="1:11" s="75" customFormat="1" ht="38.25">
      <c r="A44" s="118">
        <f>IF(NOT(COUNTBLANK(E44:G44)=2),"!","")</f>
      </c>
      <c r="B44" s="160" t="s">
        <v>97</v>
      </c>
      <c r="C44" s="120"/>
      <c r="D44" s="161" t="s">
        <v>98</v>
      </c>
      <c r="E44" s="141" t="s">
        <v>167</v>
      </c>
      <c r="F44" s="141"/>
      <c r="G44" s="141"/>
      <c r="H44" s="124">
        <v>0.25</v>
      </c>
      <c r="I44" s="196">
        <f>IF(ISBLANK($E44),IF(ISBLANK($F44),0,$F$6),$E$6)*$H44</f>
        <v>0.25</v>
      </c>
      <c r="J44" s="197"/>
      <c r="K44" s="198"/>
    </row>
    <row r="45" spans="1:11" s="81" customFormat="1" ht="12.75">
      <c r="A45" s="163"/>
      <c r="B45" s="164"/>
      <c r="C45" s="165"/>
      <c r="D45" s="166"/>
      <c r="E45" s="167"/>
      <c r="F45" s="167"/>
      <c r="G45" s="167"/>
      <c r="H45" s="124">
        <f>SUM(H41:H44)</f>
        <v>1</v>
      </c>
      <c r="I45" s="205">
        <f>SUM(I41:I44)</f>
        <v>1</v>
      </c>
      <c r="J45" s="210"/>
      <c r="K45" s="76"/>
    </row>
    <row r="46" spans="1:11" s="82" customFormat="1" ht="12" customHeight="1">
      <c r="A46" s="168"/>
      <c r="B46" s="169"/>
      <c r="C46" s="169"/>
      <c r="D46" s="169"/>
      <c r="E46" s="170"/>
      <c r="F46" s="170"/>
      <c r="G46" s="170"/>
      <c r="H46" s="171"/>
      <c r="I46" s="211"/>
      <c r="K46" s="91"/>
    </row>
    <row r="47" spans="1:11" s="72" customFormat="1" ht="15">
      <c r="A47" s="114" t="s">
        <v>99</v>
      </c>
      <c r="B47" s="115" t="s">
        <v>100</v>
      </c>
      <c r="C47" s="115"/>
      <c r="D47" s="115"/>
      <c r="E47" s="117"/>
      <c r="F47" s="117"/>
      <c r="G47" s="117"/>
      <c r="H47" s="117"/>
      <c r="I47" s="194">
        <v>0.2</v>
      </c>
      <c r="J47" s="195"/>
      <c r="K47" s="182"/>
    </row>
    <row r="48" spans="1:11" s="75" customFormat="1" ht="25.5">
      <c r="A48" s="118">
        <f aca="true" t="shared" si="6" ref="A48:A56">IF(NOT(COUNTBLANK(E48:G48)=2),"!","")</f>
      </c>
      <c r="B48" s="172" t="s">
        <v>101</v>
      </c>
      <c r="C48" s="173"/>
      <c r="D48" s="121" t="s">
        <v>102</v>
      </c>
      <c r="E48" s="141" t="s">
        <v>167</v>
      </c>
      <c r="F48" s="141"/>
      <c r="G48" s="123"/>
      <c r="H48" s="174">
        <v>0.1</v>
      </c>
      <c r="I48" s="196">
        <f aca="true" t="shared" si="7" ref="I48:I56">IF(ISBLANK($E48),IF(ISBLANK($F48),0,$F$6),$E$6)*$H48</f>
        <v>0.1</v>
      </c>
      <c r="J48" s="197"/>
      <c r="K48" s="198"/>
    </row>
    <row r="49" spans="1:11" s="75" customFormat="1" ht="127.5">
      <c r="A49" s="118">
        <f t="shared" si="6"/>
      </c>
      <c r="B49" s="172" t="s">
        <v>195</v>
      </c>
      <c r="C49" s="173"/>
      <c r="D49" s="121" t="s">
        <v>196</v>
      </c>
      <c r="E49" s="141" t="s">
        <v>167</v>
      </c>
      <c r="F49" s="141"/>
      <c r="G49" s="123"/>
      <c r="H49" s="124">
        <v>0.15</v>
      </c>
      <c r="I49" s="196">
        <f t="shared" si="7"/>
        <v>0.15</v>
      </c>
      <c r="J49" s="197"/>
      <c r="K49" s="198"/>
    </row>
    <row r="50" spans="1:11" s="75" customFormat="1" ht="50.25" customHeight="1">
      <c r="A50" s="118">
        <f t="shared" si="6"/>
      </c>
      <c r="B50" s="172" t="s">
        <v>103</v>
      </c>
      <c r="C50" s="173"/>
      <c r="D50" s="121" t="s">
        <v>106</v>
      </c>
      <c r="E50" s="141" t="s">
        <v>167</v>
      </c>
      <c r="F50" s="141"/>
      <c r="G50" s="123"/>
      <c r="H50" s="124">
        <v>0.1</v>
      </c>
      <c r="I50" s="196">
        <f t="shared" si="7"/>
        <v>0.1</v>
      </c>
      <c r="J50" s="197"/>
      <c r="K50" s="198"/>
    </row>
    <row r="51" spans="1:11" s="75" customFormat="1" ht="44.25" customHeight="1">
      <c r="A51" s="118">
        <f t="shared" si="6"/>
      </c>
      <c r="B51" s="172" t="s">
        <v>105</v>
      </c>
      <c r="C51" s="175"/>
      <c r="D51" s="121" t="s">
        <v>108</v>
      </c>
      <c r="E51" s="141" t="s">
        <v>167</v>
      </c>
      <c r="F51" s="141"/>
      <c r="G51" s="123"/>
      <c r="H51" s="124">
        <v>0.1</v>
      </c>
      <c r="I51" s="196">
        <f t="shared" si="7"/>
        <v>0.1</v>
      </c>
      <c r="J51" s="197"/>
      <c r="K51" s="198"/>
    </row>
    <row r="52" spans="1:11" s="75" customFormat="1" ht="102">
      <c r="A52" s="118">
        <f t="shared" si="6"/>
      </c>
      <c r="B52" s="172" t="s">
        <v>107</v>
      </c>
      <c r="C52" s="173"/>
      <c r="D52" s="142" t="s">
        <v>110</v>
      </c>
      <c r="E52" s="141" t="s">
        <v>167</v>
      </c>
      <c r="F52" s="141"/>
      <c r="G52" s="141"/>
      <c r="H52" s="124">
        <v>0.1</v>
      </c>
      <c r="I52" s="196">
        <f t="shared" si="7"/>
        <v>0.1</v>
      </c>
      <c r="J52" s="197"/>
      <c r="K52" s="198" t="s">
        <v>184</v>
      </c>
    </row>
    <row r="53" spans="1:11" s="75" customFormat="1" ht="63.75">
      <c r="A53" s="118">
        <f t="shared" si="6"/>
      </c>
      <c r="B53" s="172" t="s">
        <v>109</v>
      </c>
      <c r="C53" s="173"/>
      <c r="D53" s="142" t="s">
        <v>112</v>
      </c>
      <c r="E53" s="141" t="s">
        <v>167</v>
      </c>
      <c r="F53" s="141"/>
      <c r="G53" s="141"/>
      <c r="H53" s="124">
        <v>0.1</v>
      </c>
      <c r="I53" s="196">
        <f t="shared" si="7"/>
        <v>0.1</v>
      </c>
      <c r="J53" s="197"/>
      <c r="K53" s="198" t="s">
        <v>184</v>
      </c>
    </row>
    <row r="54" spans="1:11" s="75" customFormat="1" ht="63.75">
      <c r="A54" s="118">
        <f t="shared" si="6"/>
      </c>
      <c r="B54" s="172" t="s">
        <v>111</v>
      </c>
      <c r="C54" s="173"/>
      <c r="D54" s="142" t="s">
        <v>114</v>
      </c>
      <c r="E54" s="141" t="s">
        <v>167</v>
      </c>
      <c r="F54" s="141"/>
      <c r="G54" s="141"/>
      <c r="H54" s="124">
        <v>0.1</v>
      </c>
      <c r="I54" s="196">
        <f t="shared" si="7"/>
        <v>0.1</v>
      </c>
      <c r="J54" s="197"/>
      <c r="K54" s="198"/>
    </row>
    <row r="55" spans="1:11" s="75" customFormat="1" ht="51">
      <c r="A55" s="118">
        <f t="shared" si="6"/>
      </c>
      <c r="B55" s="172" t="s">
        <v>113</v>
      </c>
      <c r="C55" s="173"/>
      <c r="D55" s="142" t="s">
        <v>116</v>
      </c>
      <c r="E55" s="141" t="s">
        <v>167</v>
      </c>
      <c r="F55" s="141"/>
      <c r="G55" s="141"/>
      <c r="H55" s="124">
        <v>0.15</v>
      </c>
      <c r="I55" s="196">
        <f t="shared" si="7"/>
        <v>0.15</v>
      </c>
      <c r="J55" s="197"/>
      <c r="K55" s="198" t="s">
        <v>184</v>
      </c>
    </row>
    <row r="56" spans="1:11" s="75" customFormat="1" ht="63.75">
      <c r="A56" s="118">
        <f t="shared" si="6"/>
      </c>
      <c r="B56" s="172" t="s">
        <v>115</v>
      </c>
      <c r="C56" s="173"/>
      <c r="D56" s="142" t="s">
        <v>118</v>
      </c>
      <c r="E56" s="141" t="s">
        <v>167</v>
      </c>
      <c r="F56" s="141"/>
      <c r="G56" s="141"/>
      <c r="H56" s="124">
        <v>0.1</v>
      </c>
      <c r="I56" s="196">
        <f t="shared" si="7"/>
        <v>0.1</v>
      </c>
      <c r="J56" s="197"/>
      <c r="K56" s="198" t="s">
        <v>197</v>
      </c>
    </row>
    <row r="57" spans="1:11" s="75" customFormat="1" ht="12.75">
      <c r="A57" s="136"/>
      <c r="B57" s="176"/>
      <c r="C57" s="148"/>
      <c r="D57" s="76"/>
      <c r="E57" s="134"/>
      <c r="F57" s="134"/>
      <c r="G57" s="134"/>
      <c r="H57" s="124">
        <f>SUM(H48:H56)</f>
        <v>0.9999999999999999</v>
      </c>
      <c r="I57" s="205">
        <f>SUM(I48:I56)</f>
        <v>0.9999999999999999</v>
      </c>
      <c r="J57" s="197"/>
      <c r="K57" s="76"/>
    </row>
    <row r="58" spans="2:11" s="79" customFormat="1" ht="12.75">
      <c r="B58" s="177"/>
      <c r="C58" s="177"/>
      <c r="E58" s="158"/>
      <c r="F58" s="158"/>
      <c r="G58" s="158"/>
      <c r="H58" s="138"/>
      <c r="I58" s="203"/>
      <c r="J58" s="207"/>
      <c r="K58" s="166"/>
    </row>
    <row r="59" spans="1:11" s="72" customFormat="1" ht="15">
      <c r="A59" s="114" t="s">
        <v>119</v>
      </c>
      <c r="B59" s="178" t="s">
        <v>120</v>
      </c>
      <c r="C59" s="178"/>
      <c r="D59" s="178"/>
      <c r="E59" s="136"/>
      <c r="F59" s="136"/>
      <c r="G59" s="136"/>
      <c r="H59" s="136"/>
      <c r="I59" s="206">
        <v>0.2</v>
      </c>
      <c r="J59" s="195"/>
      <c r="K59" s="182"/>
    </row>
    <row r="60" spans="1:11" s="72" customFormat="1" ht="76.5">
      <c r="A60" s="118">
        <f aca="true" t="shared" si="8" ref="A60:A69">IF(NOT(COUNTBLANK(E60:G60)=2),"!","")</f>
      </c>
      <c r="B60" s="119" t="s">
        <v>121</v>
      </c>
      <c r="C60" s="179"/>
      <c r="D60" s="121" t="s">
        <v>122</v>
      </c>
      <c r="E60" s="122" t="s">
        <v>167</v>
      </c>
      <c r="F60" s="122"/>
      <c r="G60" s="122"/>
      <c r="H60" s="130">
        <v>0.1</v>
      </c>
      <c r="I60" s="200">
        <f aca="true" t="shared" si="9" ref="I60:I69">IF(ISBLANK($E60),IF(ISBLANK($F60),0,$F$6),$E$6)*$H60</f>
        <v>0.1</v>
      </c>
      <c r="J60" s="195"/>
      <c r="K60" s="198"/>
    </row>
    <row r="61" spans="1:11" s="75" customFormat="1" ht="102">
      <c r="A61" s="118">
        <f t="shared" si="8"/>
      </c>
      <c r="B61" s="119" t="s">
        <v>123</v>
      </c>
      <c r="C61" s="120"/>
      <c r="D61" s="121" t="s">
        <v>198</v>
      </c>
      <c r="E61" s="122" t="s">
        <v>167</v>
      </c>
      <c r="F61" s="180"/>
      <c r="G61" s="181"/>
      <c r="H61" s="135">
        <v>0.1</v>
      </c>
      <c r="I61" s="212">
        <f t="shared" si="9"/>
        <v>0.1</v>
      </c>
      <c r="J61" s="197"/>
      <c r="K61" s="198" t="s">
        <v>184</v>
      </c>
    </row>
    <row r="62" spans="1:11" s="75" customFormat="1" ht="38.25">
      <c r="A62" s="118">
        <f t="shared" si="8"/>
      </c>
      <c r="B62" s="119" t="s">
        <v>125</v>
      </c>
      <c r="C62" s="120"/>
      <c r="D62" s="121" t="s">
        <v>199</v>
      </c>
      <c r="E62" s="122" t="s">
        <v>167</v>
      </c>
      <c r="F62" s="141"/>
      <c r="G62" s="123"/>
      <c r="H62" s="124">
        <v>0.05</v>
      </c>
      <c r="I62" s="196">
        <f t="shared" si="9"/>
        <v>0.05</v>
      </c>
      <c r="J62" s="197"/>
      <c r="K62" s="198"/>
    </row>
    <row r="63" spans="1:11" s="75" customFormat="1" ht="38.25">
      <c r="A63" s="118">
        <f t="shared" si="8"/>
      </c>
      <c r="B63" s="119" t="s">
        <v>127</v>
      </c>
      <c r="C63" s="120"/>
      <c r="D63" s="121" t="s">
        <v>128</v>
      </c>
      <c r="E63" s="122" t="s">
        <v>167</v>
      </c>
      <c r="F63" s="141"/>
      <c r="G63" s="123"/>
      <c r="H63" s="124">
        <v>0.1</v>
      </c>
      <c r="I63" s="196">
        <f t="shared" si="9"/>
        <v>0.1</v>
      </c>
      <c r="J63" s="197"/>
      <c r="K63" s="198"/>
    </row>
    <row r="64" spans="1:11" s="75" customFormat="1" ht="38.25">
      <c r="A64" s="118">
        <f t="shared" si="8"/>
      </c>
      <c r="B64" s="119" t="s">
        <v>129</v>
      </c>
      <c r="C64" s="120"/>
      <c r="D64" s="121" t="s">
        <v>130</v>
      </c>
      <c r="E64" s="122" t="s">
        <v>167</v>
      </c>
      <c r="F64" s="141"/>
      <c r="G64" s="123"/>
      <c r="H64" s="124">
        <v>0.1</v>
      </c>
      <c r="I64" s="196">
        <f t="shared" si="9"/>
        <v>0.1</v>
      </c>
      <c r="J64" s="197"/>
      <c r="K64" s="204" t="s">
        <v>184</v>
      </c>
    </row>
    <row r="65" spans="1:11" s="75" customFormat="1" ht="63.75">
      <c r="A65" s="118">
        <f t="shared" si="8"/>
      </c>
      <c r="B65" s="119" t="s">
        <v>131</v>
      </c>
      <c r="C65" s="213"/>
      <c r="D65" s="121" t="s">
        <v>200</v>
      </c>
      <c r="E65" s="122" t="s">
        <v>167</v>
      </c>
      <c r="F65" s="141"/>
      <c r="G65" s="123"/>
      <c r="H65" s="124">
        <v>0.15</v>
      </c>
      <c r="I65" s="196">
        <f t="shared" si="9"/>
        <v>0.15</v>
      </c>
      <c r="J65" s="197"/>
      <c r="K65" s="198"/>
    </row>
    <row r="66" spans="1:11" s="75" customFormat="1" ht="38.25">
      <c r="A66" s="118">
        <f t="shared" si="8"/>
      </c>
      <c r="B66" s="119" t="s">
        <v>133</v>
      </c>
      <c r="C66" s="213"/>
      <c r="D66" s="121" t="s">
        <v>134</v>
      </c>
      <c r="E66" s="122"/>
      <c r="F66" s="141"/>
      <c r="G66" s="123" t="s">
        <v>167</v>
      </c>
      <c r="H66" s="124">
        <v>0.15</v>
      </c>
      <c r="I66" s="196">
        <f t="shared" si="9"/>
        <v>0</v>
      </c>
      <c r="J66" s="197"/>
      <c r="K66" s="198"/>
    </row>
    <row r="67" spans="1:11" s="75" customFormat="1" ht="89.25">
      <c r="A67" s="118">
        <f t="shared" si="8"/>
      </c>
      <c r="B67" s="119" t="s">
        <v>135</v>
      </c>
      <c r="C67" s="125"/>
      <c r="D67" s="126" t="s">
        <v>136</v>
      </c>
      <c r="E67" s="122" t="s">
        <v>167</v>
      </c>
      <c r="F67" s="127"/>
      <c r="G67" s="214"/>
      <c r="H67" s="128">
        <v>0.1</v>
      </c>
      <c r="I67" s="199">
        <f t="shared" si="9"/>
        <v>0.1</v>
      </c>
      <c r="J67" s="197"/>
      <c r="K67" s="198"/>
    </row>
    <row r="68" spans="1:11" s="76" customFormat="1" ht="63.75">
      <c r="A68" s="118">
        <f t="shared" si="8"/>
      </c>
      <c r="B68" s="119" t="s">
        <v>137</v>
      </c>
      <c r="C68" s="129"/>
      <c r="D68" s="121" t="s">
        <v>201</v>
      </c>
      <c r="E68" s="122" t="s">
        <v>167</v>
      </c>
      <c r="F68" s="122"/>
      <c r="G68" s="122"/>
      <c r="H68" s="130">
        <v>0.1</v>
      </c>
      <c r="I68" s="200">
        <f t="shared" si="9"/>
        <v>0.1</v>
      </c>
      <c r="J68" s="201"/>
      <c r="K68" s="198"/>
    </row>
    <row r="69" spans="1:11" s="76" customFormat="1" ht="51">
      <c r="A69" s="118">
        <f t="shared" si="8"/>
      </c>
      <c r="B69" s="119" t="s">
        <v>139</v>
      </c>
      <c r="C69" s="132"/>
      <c r="D69" s="121" t="s">
        <v>140</v>
      </c>
      <c r="E69" s="122" t="s">
        <v>167</v>
      </c>
      <c r="F69" s="122"/>
      <c r="G69" s="122"/>
      <c r="H69" s="130">
        <v>0.05</v>
      </c>
      <c r="I69" s="200">
        <f t="shared" si="9"/>
        <v>0.05</v>
      </c>
      <c r="J69" s="201"/>
      <c r="K69" s="198"/>
    </row>
    <row r="70" spans="1:11" s="75" customFormat="1" ht="12.75">
      <c r="A70" s="136"/>
      <c r="B70" s="176"/>
      <c r="C70" s="150"/>
      <c r="D70" s="151"/>
      <c r="E70" s="134"/>
      <c r="F70" s="134"/>
      <c r="G70" s="134"/>
      <c r="H70" s="135">
        <f>SUM(H60:H69)</f>
        <v>1</v>
      </c>
      <c r="I70" s="202">
        <f>SUM(I60:I69)</f>
        <v>0.85</v>
      </c>
      <c r="J70" s="197"/>
      <c r="K70" s="76"/>
    </row>
    <row r="71" spans="1:11" s="81" customFormat="1" ht="12.75">
      <c r="A71" s="158"/>
      <c r="B71" s="215"/>
      <c r="C71" s="215"/>
      <c r="E71" s="158"/>
      <c r="F71" s="158"/>
      <c r="G71" s="158"/>
      <c r="H71" s="138"/>
      <c r="I71" s="228"/>
      <c r="J71" s="201"/>
      <c r="K71" s="76"/>
    </row>
    <row r="72" spans="1:11" s="83" customFormat="1" ht="23.25" customHeight="1">
      <c r="A72" s="216" t="s">
        <v>141</v>
      </c>
      <c r="B72" s="217" t="s">
        <v>142</v>
      </c>
      <c r="C72" s="217"/>
      <c r="D72" s="217"/>
      <c r="E72" s="217"/>
      <c r="F72" s="217"/>
      <c r="G72" s="217"/>
      <c r="H72" s="217"/>
      <c r="I72" s="229">
        <v>0.1</v>
      </c>
      <c r="J72" s="230"/>
      <c r="K72" s="209"/>
    </row>
    <row r="73" spans="1:11" s="75" customFormat="1" ht="51">
      <c r="A73" s="118">
        <f>IF(NOT(COUNTBLANK(E73:G73)=2),"!","")</f>
      </c>
      <c r="B73" s="218" t="s">
        <v>143</v>
      </c>
      <c r="C73" s="175"/>
      <c r="D73" s="121" t="s">
        <v>144</v>
      </c>
      <c r="E73" s="123" t="s">
        <v>167</v>
      </c>
      <c r="F73" s="141"/>
      <c r="G73" s="141"/>
      <c r="H73" s="124">
        <v>0.2</v>
      </c>
      <c r="I73" s="196">
        <f>IF(ISBLANK($E73),IF(ISBLANK($F73),0,$F$6),$E$6)*$H73</f>
        <v>0.2</v>
      </c>
      <c r="J73" s="197"/>
      <c r="K73" s="198"/>
    </row>
    <row r="74" spans="1:11" s="75" customFormat="1" ht="25.5">
      <c r="A74" s="118">
        <f>IF(NOT(COUNTBLANK(E74:G74)=2),"!","")</f>
      </c>
      <c r="B74" s="218" t="s">
        <v>145</v>
      </c>
      <c r="C74" s="175"/>
      <c r="D74" s="121" t="s">
        <v>146</v>
      </c>
      <c r="E74" s="123" t="s">
        <v>167</v>
      </c>
      <c r="F74" s="141"/>
      <c r="G74" s="141"/>
      <c r="H74" s="124">
        <v>0.2</v>
      </c>
      <c r="I74" s="196">
        <f>IF(ISBLANK($E74),IF(ISBLANK($F74),0,$F$6),$E$6)*$H74</f>
        <v>0.2</v>
      </c>
      <c r="J74" s="197"/>
      <c r="K74" s="198"/>
    </row>
    <row r="75" spans="1:11" s="75" customFormat="1" ht="51">
      <c r="A75" s="118">
        <f>IF(NOT(COUNTBLANK(E75:G75)=2),"!","")</f>
      </c>
      <c r="B75" s="218" t="s">
        <v>147</v>
      </c>
      <c r="C75" s="175"/>
      <c r="D75" s="121" t="s">
        <v>148</v>
      </c>
      <c r="E75" s="214" t="s">
        <v>167</v>
      </c>
      <c r="F75" s="127"/>
      <c r="G75" s="127"/>
      <c r="H75" s="124">
        <v>0.2</v>
      </c>
      <c r="I75" s="196">
        <f>IF(ISBLANK($E75),IF(ISBLANK($F75),0,$F$6),$E$6)*$H75</f>
        <v>0.2</v>
      </c>
      <c r="J75" s="197"/>
      <c r="K75" s="198"/>
    </row>
    <row r="76" spans="1:11" s="75" customFormat="1" ht="38.25">
      <c r="A76" s="118">
        <f>IF(NOT(COUNTBLANK(E76:G76)=2),"!","")</f>
      </c>
      <c r="B76" s="219" t="s">
        <v>149</v>
      </c>
      <c r="C76" s="220"/>
      <c r="D76" s="142" t="s">
        <v>150</v>
      </c>
      <c r="E76" s="122" t="s">
        <v>167</v>
      </c>
      <c r="F76" s="122"/>
      <c r="G76" s="122"/>
      <c r="H76" s="124">
        <v>0.2</v>
      </c>
      <c r="I76" s="196">
        <f>IF(ISBLANK($E76),IF(ISBLANK($F76),0,$F$6),$E$6)*$H76</f>
        <v>0.2</v>
      </c>
      <c r="J76" s="201"/>
      <c r="K76" s="198" t="s">
        <v>184</v>
      </c>
    </row>
    <row r="77" spans="1:11" s="75" customFormat="1" ht="63.75">
      <c r="A77" s="118">
        <f>IF(NOT(COUNTBLANK(E77:G77)=2),"!","")</f>
      </c>
      <c r="B77" s="221" t="s">
        <v>151</v>
      </c>
      <c r="C77" s="222"/>
      <c r="D77" s="223" t="s">
        <v>152</v>
      </c>
      <c r="E77" s="122" t="s">
        <v>167</v>
      </c>
      <c r="F77" s="122"/>
      <c r="G77" s="122"/>
      <c r="H77" s="124">
        <v>0.2</v>
      </c>
      <c r="I77" s="196">
        <f>IF(ISBLANK($E77),IF(ISBLANK($F77),0,$F$6),$E$6)*$H77</f>
        <v>0.2</v>
      </c>
      <c r="J77" s="201"/>
      <c r="K77" s="198" t="s">
        <v>184</v>
      </c>
    </row>
    <row r="78" spans="8:9" ht="12.75">
      <c r="H78" s="124">
        <f>SUM(H73:H77)</f>
        <v>1</v>
      </c>
      <c r="I78" s="196">
        <f>SUM(I73:I77)</f>
        <v>1</v>
      </c>
    </row>
    <row r="82" spans="1:9" ht="12.75" customHeight="1">
      <c r="A82" s="217" t="s">
        <v>153</v>
      </c>
      <c r="B82" s="217"/>
      <c r="C82" s="217"/>
      <c r="D82" s="217"/>
      <c r="E82" s="217"/>
      <c r="F82" s="217"/>
      <c r="G82" s="217"/>
      <c r="I82" s="229">
        <v>0.1</v>
      </c>
    </row>
    <row r="83" spans="1:11" ht="63.75">
      <c r="A83" s="224"/>
      <c r="B83" s="225" t="s">
        <v>154</v>
      </c>
      <c r="D83" s="226" t="s">
        <v>202</v>
      </c>
      <c r="E83" s="227" t="s">
        <v>167</v>
      </c>
      <c r="F83" s="227"/>
      <c r="G83" s="227"/>
      <c r="H83" s="124">
        <v>0.25</v>
      </c>
      <c r="I83" s="196">
        <f>IF(ISBLANK($E83),IF(ISBLANK($F83),0,$F$6),$E$6)*$H83</f>
        <v>0.25</v>
      </c>
      <c r="K83" s="198"/>
    </row>
    <row r="84" spans="1:11" ht="63.75">
      <c r="A84" s="224"/>
      <c r="B84" s="225" t="s">
        <v>156</v>
      </c>
      <c r="D84" s="226" t="s">
        <v>157</v>
      </c>
      <c r="E84" s="227" t="s">
        <v>167</v>
      </c>
      <c r="F84" s="227"/>
      <c r="G84" s="227"/>
      <c r="H84" s="124">
        <v>0.2</v>
      </c>
      <c r="I84" s="196">
        <f>IF(ISBLANK($E84),IF(ISBLANK($F84),0,$F$6),$E$6)*$H84</f>
        <v>0.2</v>
      </c>
      <c r="K84" s="198"/>
    </row>
    <row r="85" spans="1:11" ht="51">
      <c r="A85" s="224"/>
      <c r="B85" s="225" t="s">
        <v>158</v>
      </c>
      <c r="D85" s="226" t="s">
        <v>159</v>
      </c>
      <c r="E85" s="227" t="s">
        <v>167</v>
      </c>
      <c r="F85" s="227"/>
      <c r="G85" s="227"/>
      <c r="H85" s="124">
        <v>0.25</v>
      </c>
      <c r="I85" s="196">
        <f>IF(ISBLANK($E85),IF(ISBLANK($F85),0,$F$6),$E$6)*$H85</f>
        <v>0.25</v>
      </c>
      <c r="K85" s="198"/>
    </row>
    <row r="86" spans="1:11" ht="51">
      <c r="A86" s="224"/>
      <c r="B86" s="225" t="s">
        <v>160</v>
      </c>
      <c r="D86" s="226" t="s">
        <v>161</v>
      </c>
      <c r="E86" s="227" t="s">
        <v>167</v>
      </c>
      <c r="F86" s="227"/>
      <c r="G86" s="227"/>
      <c r="H86" s="124">
        <v>0.2</v>
      </c>
      <c r="I86" s="196">
        <f>IF(ISBLANK($E86),IF(ISBLANK($F86),0,$F$6),$E$6)*$H86</f>
        <v>0.2</v>
      </c>
      <c r="K86" s="198"/>
    </row>
    <row r="87" spans="1:11" ht="51">
      <c r="A87" s="224"/>
      <c r="B87" s="225" t="s">
        <v>162</v>
      </c>
      <c r="D87" s="226" t="s">
        <v>163</v>
      </c>
      <c r="E87" s="227"/>
      <c r="F87" s="227"/>
      <c r="G87" s="227"/>
      <c r="H87" s="124">
        <v>0.1</v>
      </c>
      <c r="I87" s="196">
        <f>IF(ISBLANK($E87),IF(ISBLANK($F87),0,$F$6),$E$6)*$H87</f>
        <v>0</v>
      </c>
      <c r="K87" s="198" t="s">
        <v>203</v>
      </c>
    </row>
    <row r="88" spans="8:9" ht="12.75">
      <c r="H88" s="124">
        <f>SUM(H83:H87)</f>
        <v>0.9999999999999999</v>
      </c>
      <c r="I88" s="196">
        <f>SUM(I83:I87)</f>
        <v>0.8999999999999999</v>
      </c>
    </row>
  </sheetData>
  <sheetProtection selectLockedCells="1" selectUnlockedCells="1"/>
  <mergeCells count="21">
    <mergeCell ref="E3:I3"/>
    <mergeCell ref="E5:G5"/>
    <mergeCell ref="A7:D7"/>
    <mergeCell ref="B8:D8"/>
    <mergeCell ref="B9:D9"/>
    <mergeCell ref="E9:H9"/>
    <mergeCell ref="B20:D20"/>
    <mergeCell ref="E20:H20"/>
    <mergeCell ref="B31:D31"/>
    <mergeCell ref="E31:H31"/>
    <mergeCell ref="B40:D40"/>
    <mergeCell ref="E40:H40"/>
    <mergeCell ref="B46:D46"/>
    <mergeCell ref="B47:D47"/>
    <mergeCell ref="E47:H47"/>
    <mergeCell ref="B59:D59"/>
    <mergeCell ref="E59:H59"/>
    <mergeCell ref="B72:H72"/>
    <mergeCell ref="A82:G82"/>
    <mergeCell ref="H5:H7"/>
    <mergeCell ref="I5:I7"/>
  </mergeCells>
  <hyperlinks>
    <hyperlink ref="K64" r:id="rId1" display="www.saedinenie.com, За инвеститорите"/>
  </hyperlinks>
  <printOptions horizontalCentered="1"/>
  <pageMargins left="0.25" right="0.25" top="0.75" bottom="0.75" header="0.3" footer="0.3"/>
  <pageSetup fitToHeight="0" fitToWidth="1" horizontalDpi="300" verticalDpi="300" orientation="portrait" paperSize="9" scale="96"/>
  <rowBreaks count="1" manualBreakCount="1">
    <brk id="30" max="8" man="1"/>
  </rowBreaks>
</worksheet>
</file>

<file path=xl/worksheets/sheet4.xml><?xml version="1.0" encoding="utf-8"?>
<worksheet xmlns="http://schemas.openxmlformats.org/spreadsheetml/2006/main" xmlns:r="http://schemas.openxmlformats.org/officeDocument/2006/relationships">
  <sheetPr>
    <pageSetUpPr fitToPage="1"/>
  </sheetPr>
  <dimension ref="B1:T60"/>
  <sheetViews>
    <sheetView showGridLines="0" zoomScale="75" zoomScaleNormal="75" zoomScaleSheetLayoutView="100" workbookViewId="0" topLeftCell="A46">
      <selection activeCell="I31" sqref="I31"/>
    </sheetView>
  </sheetViews>
  <sheetFormatPr defaultColWidth="8.8515625" defaultRowHeight="12.75"/>
  <cols>
    <col min="1" max="1" width="0.85546875" style="7" customWidth="1"/>
    <col min="2" max="2" width="1.28515625" style="7" customWidth="1"/>
    <col min="3" max="3" width="20.140625" style="7" customWidth="1"/>
    <col min="4" max="5" width="11.7109375" style="7" customWidth="1"/>
    <col min="6" max="6" width="8.8515625" style="7" customWidth="1"/>
    <col min="7" max="7" width="1.28515625" style="7" customWidth="1"/>
    <col min="8" max="8" width="19.7109375" style="7" customWidth="1"/>
    <col min="9" max="10" width="11.7109375" style="7" customWidth="1"/>
    <col min="11" max="11" width="8.8515625" style="7" customWidth="1"/>
    <col min="12" max="12" width="1.28515625" style="7" customWidth="1"/>
    <col min="13" max="13" width="19.8515625" style="7" customWidth="1"/>
    <col min="14" max="15" width="11.7109375" style="7" customWidth="1"/>
    <col min="16" max="17" width="8.8515625" style="7" customWidth="1"/>
    <col min="18" max="18" width="15.8515625" style="7" customWidth="1"/>
    <col min="19" max="16384" width="8.8515625" style="7" customWidth="1"/>
  </cols>
  <sheetData>
    <row r="1" spans="3:20" s="1" customFormat="1" ht="22.5">
      <c r="C1" s="8" t="s">
        <v>204</v>
      </c>
      <c r="D1" s="8"/>
      <c r="E1" s="8"/>
      <c r="F1" s="8"/>
      <c r="G1" s="8"/>
      <c r="H1" s="8"/>
      <c r="I1" s="8"/>
      <c r="J1" s="8"/>
      <c r="K1" s="8"/>
      <c r="L1" s="8"/>
      <c r="M1" s="8"/>
      <c r="N1" s="8"/>
      <c r="O1" s="8"/>
      <c r="Q1" s="66"/>
      <c r="R1" s="66"/>
      <c r="S1" s="66"/>
      <c r="T1" s="66"/>
    </row>
    <row r="2" spans="2:20" s="2" customFormat="1" ht="23.25" customHeight="1">
      <c r="B2" s="9"/>
      <c r="C2" s="10" t="s">
        <v>0</v>
      </c>
      <c r="D2" s="10"/>
      <c r="E2" s="10"/>
      <c r="F2" s="10"/>
      <c r="G2" s="10"/>
      <c r="H2" s="10"/>
      <c r="I2" s="10"/>
      <c r="J2" s="10"/>
      <c r="K2" s="10"/>
      <c r="L2" s="10"/>
      <c r="M2" s="10"/>
      <c r="N2" s="10"/>
      <c r="O2" s="10"/>
      <c r="P2" s="50"/>
      <c r="Q2" s="50"/>
      <c r="R2" s="50"/>
      <c r="S2" s="50"/>
      <c r="T2" s="50"/>
    </row>
    <row r="3" spans="3:20" s="3" customFormat="1" ht="20.25">
      <c r="C3" s="10" t="s">
        <v>205</v>
      </c>
      <c r="D3" s="10"/>
      <c r="E3" s="10"/>
      <c r="F3" s="10"/>
      <c r="G3" s="10"/>
      <c r="H3" s="10"/>
      <c r="I3" s="10"/>
      <c r="J3" s="10"/>
      <c r="K3" s="10"/>
      <c r="L3" s="10"/>
      <c r="M3" s="10"/>
      <c r="N3" s="10"/>
      <c r="O3" s="10"/>
      <c r="Q3" s="67"/>
      <c r="R3" s="67"/>
      <c r="S3" s="67"/>
      <c r="T3" s="67"/>
    </row>
    <row r="4" spans="3:20" s="4" customFormat="1" ht="14.25" customHeight="1">
      <c r="C4" s="11"/>
      <c r="D4" s="11"/>
      <c r="E4" s="11"/>
      <c r="F4" s="11"/>
      <c r="G4" s="11"/>
      <c r="H4" s="12"/>
      <c r="I4" s="12"/>
      <c r="J4" s="11"/>
      <c r="K4" s="51"/>
      <c r="L4" s="52"/>
      <c r="M4" s="11"/>
      <c r="N4" s="53"/>
      <c r="O4" s="52"/>
      <c r="P4" s="21"/>
      <c r="Q4" s="68"/>
      <c r="R4" s="68"/>
      <c r="S4" s="68"/>
      <c r="T4" s="68"/>
    </row>
    <row r="5" spans="7:20" s="4" customFormat="1" ht="24" customHeight="1">
      <c r="G5" s="13" t="s">
        <v>206</v>
      </c>
      <c r="H5" s="13"/>
      <c r="I5" s="13"/>
      <c r="J5" s="13"/>
      <c r="P5" s="21"/>
      <c r="Q5" s="21"/>
      <c r="R5" s="21"/>
      <c r="S5" s="21"/>
      <c r="T5" s="21"/>
    </row>
    <row r="6" spans="2:20" s="5" customFormat="1" ht="33" customHeight="1">
      <c r="B6" s="14"/>
      <c r="C6" s="15" t="s">
        <v>100</v>
      </c>
      <c r="D6" s="15"/>
      <c r="E6" s="15"/>
      <c r="G6" s="13"/>
      <c r="H6" s="13"/>
      <c r="I6" s="13"/>
      <c r="J6" s="13"/>
      <c r="L6" s="13" t="s">
        <v>78</v>
      </c>
      <c r="M6" s="13"/>
      <c r="N6" s="13"/>
      <c r="O6" s="13"/>
      <c r="Q6" s="69"/>
      <c r="R6" s="69"/>
      <c r="S6" s="69"/>
      <c r="T6" s="69"/>
    </row>
    <row r="7" spans="2:20" s="5" customFormat="1" ht="34.5" customHeight="1">
      <c r="B7" s="16"/>
      <c r="C7" s="15"/>
      <c r="D7" s="15"/>
      <c r="E7" s="15"/>
      <c r="G7" s="17"/>
      <c r="H7" s="18"/>
      <c r="I7" s="19" t="s">
        <v>207</v>
      </c>
      <c r="J7" s="20"/>
      <c r="L7" s="13"/>
      <c r="M7" s="13"/>
      <c r="N7" s="13"/>
      <c r="O7" s="13"/>
      <c r="Q7" s="69"/>
      <c r="R7" s="69"/>
      <c r="S7" s="69"/>
      <c r="T7" s="69"/>
    </row>
    <row r="8" spans="2:20" s="5" customFormat="1" ht="15">
      <c r="B8" s="17"/>
      <c r="C8" s="18"/>
      <c r="D8" s="19" t="s">
        <v>207</v>
      </c>
      <c r="E8" s="20"/>
      <c r="G8" s="17"/>
      <c r="H8" s="21" t="s">
        <v>208</v>
      </c>
      <c r="I8" s="22">
        <f>'two-tier system'!I74</f>
        <v>0.1</v>
      </c>
      <c r="J8" s="23"/>
      <c r="L8" s="17"/>
      <c r="M8" s="18"/>
      <c r="N8" s="19" t="s">
        <v>207</v>
      </c>
      <c r="O8" s="20"/>
      <c r="Q8" s="18"/>
      <c r="R8" s="18"/>
      <c r="S8" s="19"/>
      <c r="T8" s="19"/>
    </row>
    <row r="9" spans="2:20" s="5" customFormat="1" ht="15">
      <c r="B9" s="17"/>
      <c r="C9" s="21" t="s">
        <v>208</v>
      </c>
      <c r="D9" s="22">
        <f>'two-tier system'!I48</f>
        <v>0.2</v>
      </c>
      <c r="E9" s="23"/>
      <c r="G9" s="17"/>
      <c r="H9" s="21" t="s">
        <v>209</v>
      </c>
      <c r="I9" s="54">
        <f>'two-tier system'!I80</f>
        <v>0</v>
      </c>
      <c r="J9" s="23"/>
      <c r="L9" s="17"/>
      <c r="M9" s="21" t="s">
        <v>208</v>
      </c>
      <c r="N9" s="22">
        <f>'two-tier system'!I35</f>
        <v>0.1</v>
      </c>
      <c r="O9" s="23"/>
      <c r="Q9" s="18"/>
      <c r="R9" s="21"/>
      <c r="S9" s="22"/>
      <c r="T9" s="22"/>
    </row>
    <row r="10" spans="2:18" s="5" customFormat="1" ht="15" customHeight="1">
      <c r="B10" s="17"/>
      <c r="C10" s="21" t="s">
        <v>209</v>
      </c>
      <c r="D10" s="24">
        <f>'two-tier system'!I58</f>
        <v>0</v>
      </c>
      <c r="E10" s="23"/>
      <c r="G10" s="25"/>
      <c r="H10" s="26"/>
      <c r="I10" s="27"/>
      <c r="J10" s="28"/>
      <c r="L10" s="17"/>
      <c r="M10" s="21" t="s">
        <v>209</v>
      </c>
      <c r="N10" s="24">
        <f>'two-tier system'!I41</f>
        <v>0</v>
      </c>
      <c r="O10" s="23"/>
      <c r="Q10" s="18"/>
      <c r="R10" s="21"/>
    </row>
    <row r="11" spans="2:20" s="5" customFormat="1" ht="15.75">
      <c r="B11" s="25"/>
      <c r="C11" s="26"/>
      <c r="D11" s="27"/>
      <c r="E11" s="28"/>
      <c r="L11" s="25"/>
      <c r="M11" s="36"/>
      <c r="N11" s="36"/>
      <c r="O11" s="28"/>
      <c r="Q11" s="18"/>
      <c r="R11" s="18"/>
      <c r="S11" s="18"/>
      <c r="T11" s="18"/>
    </row>
    <row r="12" spans="7:20" s="5" customFormat="1" ht="13.5">
      <c r="G12" s="18"/>
      <c r="H12" s="18"/>
      <c r="I12" s="18"/>
      <c r="J12" s="18"/>
      <c r="Q12" s="18"/>
      <c r="R12" s="18"/>
      <c r="S12" s="18"/>
      <c r="T12" s="18"/>
    </row>
    <row r="13" spans="7:20" s="5" customFormat="1" ht="13.5">
      <c r="G13" s="29"/>
      <c r="H13" s="30"/>
      <c r="I13" s="30"/>
      <c r="J13" s="55"/>
      <c r="Q13" s="18"/>
      <c r="R13" s="18"/>
      <c r="S13" s="18"/>
      <c r="T13" s="18"/>
    </row>
    <row r="14" spans="2:20" s="5" customFormat="1" ht="12.75" customHeight="1">
      <c r="B14" s="31"/>
      <c r="C14" s="32" t="s">
        <v>120</v>
      </c>
      <c r="D14" s="32"/>
      <c r="E14" s="32"/>
      <c r="G14" s="33" t="s">
        <v>210</v>
      </c>
      <c r="H14" s="33"/>
      <c r="I14" s="33"/>
      <c r="J14" s="33"/>
      <c r="L14" s="13" t="s">
        <v>34</v>
      </c>
      <c r="M14" s="13"/>
      <c r="N14" s="13"/>
      <c r="O14" s="13"/>
      <c r="Q14" s="69"/>
      <c r="R14" s="69"/>
      <c r="S14" s="69"/>
      <c r="T14" s="69"/>
    </row>
    <row r="15" spans="2:20" s="5" customFormat="1" ht="42.75" customHeight="1">
      <c r="B15" s="34"/>
      <c r="C15" s="32"/>
      <c r="D15" s="32"/>
      <c r="E15" s="32"/>
      <c r="G15" s="33"/>
      <c r="H15" s="33"/>
      <c r="I15" s="33"/>
      <c r="J15" s="33"/>
      <c r="L15" s="13"/>
      <c r="M15" s="13"/>
      <c r="N15" s="13"/>
      <c r="O15" s="13"/>
      <c r="Q15" s="69"/>
      <c r="R15" s="69"/>
      <c r="S15" s="69"/>
      <c r="T15" s="69"/>
    </row>
    <row r="16" spans="2:20" s="5" customFormat="1" ht="15.75" customHeight="1">
      <c r="B16" s="17"/>
      <c r="C16" s="18"/>
      <c r="D16" s="19" t="s">
        <v>207</v>
      </c>
      <c r="E16" s="20"/>
      <c r="G16" s="17"/>
      <c r="H16" s="19" t="s">
        <v>211</v>
      </c>
      <c r="I16" s="24">
        <f>+(D9*D10)+(I8*I9)+(N9*N10)+(D17*D18)+(N17*N18)+(D25*D26)+(N25*N26)+(I26*I27)</f>
        <v>0</v>
      </c>
      <c r="J16" s="56"/>
      <c r="L16" s="17"/>
      <c r="M16" s="18"/>
      <c r="N16" s="19" t="s">
        <v>207</v>
      </c>
      <c r="O16" s="20"/>
      <c r="Q16" s="18"/>
      <c r="R16" s="18"/>
      <c r="S16" s="19"/>
      <c r="T16" s="19"/>
    </row>
    <row r="17" spans="2:20" s="5" customFormat="1" ht="20.25" customHeight="1">
      <c r="B17" s="17"/>
      <c r="C17" s="21" t="s">
        <v>208</v>
      </c>
      <c r="D17" s="22">
        <f>'two-tier system'!I62</f>
        <v>0.2</v>
      </c>
      <c r="E17" s="23"/>
      <c r="G17" s="17"/>
      <c r="H17" s="35"/>
      <c r="I17" s="22"/>
      <c r="J17" s="23"/>
      <c r="L17" s="17"/>
      <c r="M17" s="21" t="s">
        <v>208</v>
      </c>
      <c r="N17" s="22">
        <f>'two-tier system'!I9</f>
        <v>0.1</v>
      </c>
      <c r="O17" s="23"/>
      <c r="Q17" s="18"/>
      <c r="T17" s="22"/>
    </row>
    <row r="18" spans="2:18" s="5" customFormat="1" ht="15">
      <c r="B18" s="17"/>
      <c r="C18" s="21" t="s">
        <v>209</v>
      </c>
      <c r="D18" s="24">
        <f>'two-tier system'!I73</f>
        <v>0</v>
      </c>
      <c r="E18" s="23"/>
      <c r="G18" s="17"/>
      <c r="H18" s="18"/>
      <c r="I18" s="21"/>
      <c r="J18" s="57"/>
      <c r="L18" s="17"/>
      <c r="M18" s="21" t="s">
        <v>209</v>
      </c>
      <c r="N18" s="24">
        <f>'two-tier system'!I17</f>
        <v>0</v>
      </c>
      <c r="O18" s="23"/>
      <c r="Q18" s="18"/>
      <c r="R18" s="21"/>
    </row>
    <row r="19" spans="2:20" s="5" customFormat="1" ht="15.75">
      <c r="B19" s="25"/>
      <c r="C19" s="26"/>
      <c r="D19" s="27"/>
      <c r="E19" s="28"/>
      <c r="G19" s="17"/>
      <c r="H19" s="18"/>
      <c r="I19" s="18"/>
      <c r="J19" s="57"/>
      <c r="L19" s="25"/>
      <c r="M19" s="26"/>
      <c r="N19" s="58"/>
      <c r="O19" s="28"/>
      <c r="Q19" s="18"/>
      <c r="R19" s="18"/>
      <c r="S19" s="18"/>
      <c r="T19" s="18"/>
    </row>
    <row r="20" spans="7:20" s="5" customFormat="1" ht="13.5">
      <c r="G20" s="25"/>
      <c r="H20" s="36"/>
      <c r="I20" s="36"/>
      <c r="J20" s="28"/>
      <c r="Q20" s="18"/>
      <c r="R20" s="18"/>
      <c r="S20" s="18"/>
      <c r="T20" s="18"/>
    </row>
    <row r="21" spans="17:20" s="5" customFormat="1" ht="15" customHeight="1">
      <c r="Q21" s="18"/>
      <c r="R21" s="18"/>
      <c r="S21" s="18"/>
      <c r="T21" s="18"/>
    </row>
    <row r="22" spans="2:20" s="5" customFormat="1" ht="15.75" customHeight="1">
      <c r="B22" s="31"/>
      <c r="C22" s="15" t="s">
        <v>90</v>
      </c>
      <c r="D22" s="15"/>
      <c r="E22" s="15"/>
      <c r="G22" s="18"/>
      <c r="J22" s="18"/>
      <c r="L22" s="13" t="s">
        <v>50</v>
      </c>
      <c r="M22" s="13"/>
      <c r="N22" s="13"/>
      <c r="O22" s="13"/>
      <c r="Q22" s="69"/>
      <c r="R22" s="69"/>
      <c r="S22" s="69"/>
      <c r="T22" s="69"/>
    </row>
    <row r="23" spans="2:20" s="5" customFormat="1" ht="36" customHeight="1">
      <c r="B23" s="37"/>
      <c r="C23" s="15"/>
      <c r="D23" s="15"/>
      <c r="E23" s="15"/>
      <c r="G23" s="13" t="s">
        <v>212</v>
      </c>
      <c r="H23" s="13"/>
      <c r="I23" s="13"/>
      <c r="J23" s="13"/>
      <c r="L23" s="13"/>
      <c r="M23" s="13"/>
      <c r="N23" s="13"/>
      <c r="O23" s="13"/>
      <c r="Q23" s="69"/>
      <c r="R23" s="69"/>
      <c r="S23" s="69"/>
      <c r="T23" s="69"/>
    </row>
    <row r="24" spans="2:20" s="5" customFormat="1" ht="15">
      <c r="B24" s="17"/>
      <c r="C24" s="18"/>
      <c r="D24" s="19" t="s">
        <v>207</v>
      </c>
      <c r="E24" s="20"/>
      <c r="G24" s="13"/>
      <c r="H24" s="13"/>
      <c r="I24" s="13"/>
      <c r="J24" s="13"/>
      <c r="L24" s="17"/>
      <c r="M24" s="21"/>
      <c r="N24" s="19" t="s">
        <v>207</v>
      </c>
      <c r="O24" s="20"/>
      <c r="Q24" s="18"/>
      <c r="R24" s="18"/>
      <c r="S24" s="19"/>
      <c r="T24" s="19"/>
    </row>
    <row r="25" spans="2:20" s="5" customFormat="1" ht="15">
      <c r="B25" s="17"/>
      <c r="C25" s="21" t="s">
        <v>208</v>
      </c>
      <c r="D25" s="22">
        <v>0.1</v>
      </c>
      <c r="E25" s="23"/>
      <c r="G25" s="17"/>
      <c r="H25" s="18"/>
      <c r="I25" s="19" t="s">
        <v>207</v>
      </c>
      <c r="J25" s="20"/>
      <c r="L25" s="17"/>
      <c r="M25" s="21" t="s">
        <v>208</v>
      </c>
      <c r="N25" s="22">
        <f>'two-tier system'!I19</f>
        <v>0.1</v>
      </c>
      <c r="O25" s="23"/>
      <c r="Q25" s="18"/>
      <c r="R25" s="21"/>
      <c r="S25" s="22"/>
      <c r="T25" s="22"/>
    </row>
    <row r="26" spans="2:18" s="5" customFormat="1" ht="15">
      <c r="B26" s="17"/>
      <c r="C26" s="21" t="s">
        <v>209</v>
      </c>
      <c r="D26" s="24">
        <f>'two-tier system'!I47</f>
        <v>0</v>
      </c>
      <c r="E26" s="23"/>
      <c r="G26" s="17"/>
      <c r="H26" s="21" t="s">
        <v>208</v>
      </c>
      <c r="I26" s="22">
        <f>'two-tier system'!I82</f>
        <v>0.1</v>
      </c>
      <c r="J26" s="23"/>
      <c r="L26" s="17"/>
      <c r="M26" s="21" t="s">
        <v>209</v>
      </c>
      <c r="N26" s="24">
        <f>'two-tier system'!I33</f>
        <v>0</v>
      </c>
      <c r="O26" s="23"/>
      <c r="Q26" s="18"/>
      <c r="R26" s="21"/>
    </row>
    <row r="27" spans="2:20" s="5" customFormat="1" ht="21" customHeight="1">
      <c r="B27" s="25"/>
      <c r="C27" s="36"/>
      <c r="D27" s="36"/>
      <c r="E27" s="28"/>
      <c r="G27" s="17"/>
      <c r="H27" s="21" t="s">
        <v>209</v>
      </c>
      <c r="I27" s="54">
        <f>'two-tier system'!I88</f>
        <v>0</v>
      </c>
      <c r="J27" s="23"/>
      <c r="L27" s="25"/>
      <c r="M27" s="26"/>
      <c r="N27" s="58"/>
      <c r="O27" s="28"/>
      <c r="Q27" s="18"/>
      <c r="R27" s="18"/>
      <c r="S27" s="18"/>
      <c r="T27" s="18"/>
    </row>
    <row r="28" spans="7:20" ht="31.5" customHeight="1">
      <c r="G28" s="25"/>
      <c r="H28" s="26"/>
      <c r="I28" s="27"/>
      <c r="J28" s="28"/>
      <c r="L28" s="38"/>
      <c r="O28" s="38"/>
      <c r="Q28" s="38"/>
      <c r="R28" s="38"/>
      <c r="S28" s="38"/>
      <c r="T28" s="38"/>
    </row>
    <row r="29" spans="7:20" ht="31.5" customHeight="1">
      <c r="G29" s="38"/>
      <c r="H29" s="38"/>
      <c r="I29" s="38"/>
      <c r="J29" s="38"/>
      <c r="L29" s="38"/>
      <c r="O29" s="38"/>
      <c r="Q29" s="38"/>
      <c r="R29" s="38"/>
      <c r="S29" s="38"/>
      <c r="T29" s="38"/>
    </row>
    <row r="30" spans="7:20" ht="31.5" customHeight="1">
      <c r="G30" s="38"/>
      <c r="H30" s="38"/>
      <c r="I30" s="38"/>
      <c r="J30" s="38"/>
      <c r="L30" s="38"/>
      <c r="O30" s="38"/>
      <c r="Q30" s="38"/>
      <c r="R30" s="38"/>
      <c r="S30" s="38"/>
      <c r="T30" s="38"/>
    </row>
    <row r="31" spans="7:20" ht="31.5" customHeight="1">
      <c r="G31" s="38"/>
      <c r="H31" s="38"/>
      <c r="I31" s="38"/>
      <c r="J31" s="38"/>
      <c r="L31" s="38"/>
      <c r="O31" s="38"/>
      <c r="Q31" s="38"/>
      <c r="R31" s="38"/>
      <c r="S31" s="38"/>
      <c r="T31" s="38"/>
    </row>
    <row r="32" spans="7:20" ht="31.5" customHeight="1">
      <c r="G32" s="38"/>
      <c r="H32" s="38"/>
      <c r="I32" s="38"/>
      <c r="J32" s="38"/>
      <c r="L32" s="38"/>
      <c r="O32" s="38"/>
      <c r="Q32" s="38"/>
      <c r="R32" s="38"/>
      <c r="S32" s="38"/>
      <c r="T32" s="38"/>
    </row>
    <row r="33" spans="7:20" ht="31.5" customHeight="1">
      <c r="G33" s="38"/>
      <c r="H33" s="38"/>
      <c r="I33" s="38"/>
      <c r="J33" s="38"/>
      <c r="L33" s="38"/>
      <c r="O33" s="38"/>
      <c r="Q33" s="38"/>
      <c r="R33" s="38"/>
      <c r="S33" s="38"/>
      <c r="T33" s="38"/>
    </row>
    <row r="34" spans="3:20" s="6" customFormat="1" ht="20.25">
      <c r="C34" s="39" t="s">
        <v>213</v>
      </c>
      <c r="D34" s="39"/>
      <c r="E34" s="39"/>
      <c r="F34" s="39"/>
      <c r="G34" s="39"/>
      <c r="H34" s="39"/>
      <c r="I34" s="39"/>
      <c r="J34" s="39"/>
      <c r="K34" s="39"/>
      <c r="L34" s="39"/>
      <c r="M34" s="39"/>
      <c r="N34" s="39"/>
      <c r="O34" s="39"/>
      <c r="P34" s="39"/>
      <c r="Q34" s="70"/>
      <c r="R34" s="70"/>
      <c r="S34" s="70"/>
      <c r="T34" s="70"/>
    </row>
    <row r="35" spans="3:16" s="6" customFormat="1" ht="20.25">
      <c r="C35" s="40" t="s">
        <v>214</v>
      </c>
      <c r="D35" s="40"/>
      <c r="E35" s="40"/>
      <c r="F35" s="40"/>
      <c r="G35" s="40"/>
      <c r="H35" s="40"/>
      <c r="I35" s="40"/>
      <c r="J35" s="40"/>
      <c r="K35" s="40"/>
      <c r="L35" s="40"/>
      <c r="M35" s="40"/>
      <c r="N35" s="40"/>
      <c r="O35" s="40"/>
      <c r="P35" s="40"/>
    </row>
    <row r="36" ht="22.5" customHeight="1"/>
    <row r="37" spans="3:11" ht="27" customHeight="1">
      <c r="C37" s="4"/>
      <c r="D37" s="4"/>
      <c r="E37" s="4"/>
      <c r="F37" s="4"/>
      <c r="G37" s="13" t="s">
        <v>206</v>
      </c>
      <c r="H37" s="13"/>
      <c r="I37" s="13"/>
      <c r="J37" s="13"/>
      <c r="K37" s="4"/>
    </row>
    <row r="38" spans="3:16" ht="35.25" customHeight="1">
      <c r="C38" s="13" t="s">
        <v>100</v>
      </c>
      <c r="D38" s="13"/>
      <c r="E38" s="13"/>
      <c r="F38" s="5"/>
      <c r="G38" s="13"/>
      <c r="H38" s="13"/>
      <c r="I38" s="13"/>
      <c r="J38" s="13"/>
      <c r="K38" s="5"/>
      <c r="M38" s="13" t="s">
        <v>215</v>
      </c>
      <c r="N38" s="13"/>
      <c r="O38" s="13"/>
      <c r="P38" s="13"/>
    </row>
    <row r="39" spans="3:16" ht="41.25" customHeight="1">
      <c r="C39" s="13"/>
      <c r="D39" s="13"/>
      <c r="E39" s="13"/>
      <c r="F39" s="5"/>
      <c r="G39" s="17"/>
      <c r="H39" s="18"/>
      <c r="I39" s="19" t="s">
        <v>207</v>
      </c>
      <c r="J39" s="20"/>
      <c r="K39" s="5"/>
      <c r="M39" s="13"/>
      <c r="N39" s="13"/>
      <c r="O39" s="13"/>
      <c r="P39" s="13"/>
    </row>
    <row r="40" spans="3:16" ht="15">
      <c r="C40" s="17"/>
      <c r="D40" s="19" t="s">
        <v>207</v>
      </c>
      <c r="E40" s="20"/>
      <c r="F40" s="5"/>
      <c r="G40" s="17"/>
      <c r="H40" s="21" t="s">
        <v>208</v>
      </c>
      <c r="I40" s="22">
        <f>'one-tier system'!I72</f>
        <v>0.1</v>
      </c>
      <c r="J40" s="23"/>
      <c r="K40" s="5"/>
      <c r="M40" s="17"/>
      <c r="N40" s="19" t="s">
        <v>207</v>
      </c>
      <c r="O40" s="38"/>
      <c r="P40" s="20"/>
    </row>
    <row r="41" spans="3:16" ht="15">
      <c r="C41" s="41" t="s">
        <v>208</v>
      </c>
      <c r="D41" s="22">
        <f>'one-tier system'!I47</f>
        <v>0.2</v>
      </c>
      <c r="E41" s="23"/>
      <c r="F41" s="5"/>
      <c r="G41" s="17"/>
      <c r="H41" s="21" t="s">
        <v>209</v>
      </c>
      <c r="I41" s="24">
        <f>'one-tier system'!I78</f>
        <v>1</v>
      </c>
      <c r="J41" s="23"/>
      <c r="K41" s="5"/>
      <c r="M41" s="41" t="s">
        <v>208</v>
      </c>
      <c r="N41" s="22">
        <f>'one-tier system'!I31</f>
        <v>0.1</v>
      </c>
      <c r="O41" s="38"/>
      <c r="P41" s="23"/>
    </row>
    <row r="42" spans="3:16" ht="15.75">
      <c r="C42" s="41" t="s">
        <v>209</v>
      </c>
      <c r="D42" s="24">
        <f>'one-tier system'!I57</f>
        <v>0.9999999999999999</v>
      </c>
      <c r="E42" s="23"/>
      <c r="F42" s="5"/>
      <c r="G42" s="25"/>
      <c r="H42" s="26"/>
      <c r="I42" s="27"/>
      <c r="J42" s="28"/>
      <c r="K42" s="5"/>
      <c r="M42" s="41" t="s">
        <v>209</v>
      </c>
      <c r="N42" s="24">
        <f>'one-tier system'!I38</f>
        <v>1</v>
      </c>
      <c r="O42" s="38"/>
      <c r="P42" s="59"/>
    </row>
    <row r="43" spans="3:16" ht="15.75">
      <c r="C43" s="42"/>
      <c r="D43" s="27"/>
      <c r="E43" s="28"/>
      <c r="F43" s="5"/>
      <c r="G43" s="5"/>
      <c r="H43" s="5"/>
      <c r="I43" s="5"/>
      <c r="J43" s="5"/>
      <c r="K43" s="5"/>
      <c r="M43" s="25"/>
      <c r="N43" s="36"/>
      <c r="O43" s="36"/>
      <c r="P43" s="28"/>
    </row>
    <row r="44" spans="3:16" ht="13.5">
      <c r="C44" s="5"/>
      <c r="D44" s="5"/>
      <c r="E44" s="5"/>
      <c r="F44" s="5"/>
      <c r="G44" s="18"/>
      <c r="H44" s="18"/>
      <c r="I44" s="18"/>
      <c r="J44" s="18"/>
      <c r="K44" s="5"/>
      <c r="M44" s="5"/>
      <c r="N44" s="5"/>
      <c r="O44" s="5"/>
      <c r="P44" s="5"/>
    </row>
    <row r="45" spans="3:16" ht="14.25">
      <c r="C45" s="5"/>
      <c r="D45" s="5"/>
      <c r="E45" s="5"/>
      <c r="F45" s="5"/>
      <c r="G45" s="43"/>
      <c r="H45" s="44"/>
      <c r="I45" s="44"/>
      <c r="J45" s="60"/>
      <c r="K45" s="5"/>
      <c r="M45" s="5"/>
      <c r="N45" s="5"/>
      <c r="O45" s="5"/>
      <c r="P45" s="5"/>
    </row>
    <row r="46" spans="3:16" ht="12.75" customHeight="1">
      <c r="C46" s="45" t="s">
        <v>120</v>
      </c>
      <c r="D46" s="45"/>
      <c r="E46" s="45"/>
      <c r="F46" s="5"/>
      <c r="G46" s="46" t="s">
        <v>210</v>
      </c>
      <c r="H46" s="46"/>
      <c r="I46" s="46"/>
      <c r="J46" s="46"/>
      <c r="K46" s="5"/>
      <c r="M46" s="13" t="s">
        <v>176</v>
      </c>
      <c r="N46" s="13"/>
      <c r="O46" s="13"/>
      <c r="P46" s="13"/>
    </row>
    <row r="47" spans="3:16" ht="49.5" customHeight="1">
      <c r="C47" s="45"/>
      <c r="D47" s="45"/>
      <c r="E47" s="45"/>
      <c r="F47" s="5"/>
      <c r="G47" s="46"/>
      <c r="H47" s="46"/>
      <c r="I47" s="46"/>
      <c r="J47" s="46"/>
      <c r="K47" s="5"/>
      <c r="M47" s="13"/>
      <c r="N47" s="13"/>
      <c r="O47" s="13"/>
      <c r="P47" s="13"/>
    </row>
    <row r="48" spans="3:16" ht="15">
      <c r="C48" s="17"/>
      <c r="D48" s="19" t="s">
        <v>207</v>
      </c>
      <c r="E48" s="20"/>
      <c r="F48" s="5"/>
      <c r="G48" s="47"/>
      <c r="H48" s="19" t="s">
        <v>211</v>
      </c>
      <c r="I48" s="24">
        <f>+(D41*D42)+(I40*I41)+(N41*N42)+(D49*D50)+(N49*N50)+(D57*D58)+(N57*N58)+(I58*I59)</f>
        <v>0.9</v>
      </c>
      <c r="J48" s="61"/>
      <c r="K48" s="5"/>
      <c r="M48" s="17"/>
      <c r="N48" s="19" t="s">
        <v>207</v>
      </c>
      <c r="O48" s="38"/>
      <c r="P48" s="20"/>
    </row>
    <row r="49" spans="3:16" ht="15">
      <c r="C49" s="41" t="s">
        <v>208</v>
      </c>
      <c r="D49" s="22">
        <f>'one-tier system'!I59</f>
        <v>0.2</v>
      </c>
      <c r="E49" s="23"/>
      <c r="F49" s="5"/>
      <c r="G49" s="47"/>
      <c r="H49" s="19"/>
      <c r="I49" s="24"/>
      <c r="J49" s="62"/>
      <c r="K49" s="5"/>
      <c r="M49" s="41" t="s">
        <v>208</v>
      </c>
      <c r="N49" s="22">
        <f>'one-tier system'!I20</f>
        <v>0.1</v>
      </c>
      <c r="O49" s="38"/>
      <c r="P49" s="23"/>
    </row>
    <row r="50" spans="3:16" ht="15">
      <c r="C50" s="41" t="s">
        <v>209</v>
      </c>
      <c r="D50" s="24">
        <f>'one-tier system'!I70</f>
        <v>0.85</v>
      </c>
      <c r="E50" s="23"/>
      <c r="F50" s="5"/>
      <c r="G50" s="47"/>
      <c r="J50" s="63"/>
      <c r="K50" s="5"/>
      <c r="M50" s="41" t="s">
        <v>209</v>
      </c>
      <c r="N50" s="24">
        <f>'one-tier system'!I28</f>
        <v>0.7999999999999999</v>
      </c>
      <c r="O50" s="38"/>
      <c r="P50" s="59"/>
    </row>
    <row r="51" spans="3:16" ht="15.75">
      <c r="C51" s="42"/>
      <c r="D51" s="27"/>
      <c r="E51" s="28"/>
      <c r="F51" s="5"/>
      <c r="G51" s="47"/>
      <c r="H51" s="18"/>
      <c r="I51" s="18"/>
      <c r="J51" s="64"/>
      <c r="K51" s="5"/>
      <c r="M51" s="42"/>
      <c r="N51" s="27"/>
      <c r="O51" s="36"/>
      <c r="P51" s="28"/>
    </row>
    <row r="52" spans="3:16" ht="13.5">
      <c r="C52" s="5"/>
      <c r="D52" s="5"/>
      <c r="E52" s="5"/>
      <c r="F52" s="5"/>
      <c r="G52" s="48"/>
      <c r="H52" s="49"/>
      <c r="I52" s="49"/>
      <c r="J52" s="65"/>
      <c r="K52" s="5"/>
      <c r="M52" s="5"/>
      <c r="N52" s="5"/>
      <c r="O52" s="5"/>
      <c r="P52" s="5"/>
    </row>
    <row r="53" spans="3:16" ht="14.25">
      <c r="C53" s="5"/>
      <c r="D53" s="5"/>
      <c r="E53" s="5"/>
      <c r="F53" s="5"/>
      <c r="G53" s="5"/>
      <c r="H53" s="5"/>
      <c r="I53" s="5"/>
      <c r="J53" s="5"/>
      <c r="K53" s="5"/>
      <c r="M53" s="5"/>
      <c r="N53" s="5"/>
      <c r="O53" s="5"/>
      <c r="P53" s="5"/>
    </row>
    <row r="54" spans="3:16" ht="12.75" customHeight="1">
      <c r="C54" s="13" t="s">
        <v>90</v>
      </c>
      <c r="D54" s="13"/>
      <c r="E54" s="13"/>
      <c r="F54" s="5"/>
      <c r="G54" s="18"/>
      <c r="H54" s="5"/>
      <c r="I54" s="5"/>
      <c r="J54" s="18"/>
      <c r="K54" s="5"/>
      <c r="M54" s="13" t="s">
        <v>165</v>
      </c>
      <c r="N54" s="13"/>
      <c r="O54" s="13"/>
      <c r="P54" s="13"/>
    </row>
    <row r="55" spans="3:16" ht="42" customHeight="1">
      <c r="C55" s="13"/>
      <c r="D55" s="13"/>
      <c r="E55" s="13"/>
      <c r="F55" s="5"/>
      <c r="G55" s="13" t="s">
        <v>212</v>
      </c>
      <c r="H55" s="13"/>
      <c r="I55" s="13"/>
      <c r="J55" s="13"/>
      <c r="K55" s="5"/>
      <c r="M55" s="13"/>
      <c r="N55" s="13"/>
      <c r="O55" s="13"/>
      <c r="P55" s="13"/>
    </row>
    <row r="56" spans="3:16" ht="13.5" customHeight="1">
      <c r="C56" s="17"/>
      <c r="D56" s="19" t="s">
        <v>207</v>
      </c>
      <c r="E56" s="20"/>
      <c r="F56" s="5"/>
      <c r="G56" s="13"/>
      <c r="H56" s="13"/>
      <c r="I56" s="13"/>
      <c r="J56" s="13"/>
      <c r="K56" s="5"/>
      <c r="M56" s="17"/>
      <c r="N56" s="19" t="s">
        <v>207</v>
      </c>
      <c r="O56" s="38"/>
      <c r="P56" s="20"/>
    </row>
    <row r="57" spans="3:16" ht="23.25" customHeight="1">
      <c r="C57" s="41" t="s">
        <v>208</v>
      </c>
      <c r="D57" s="22">
        <f>'one-tier system'!I40</f>
        <v>0.1</v>
      </c>
      <c r="E57" s="23"/>
      <c r="F57" s="5"/>
      <c r="G57" s="17"/>
      <c r="H57" s="18"/>
      <c r="I57" s="19" t="s">
        <v>207</v>
      </c>
      <c r="J57" s="20"/>
      <c r="K57" s="5"/>
      <c r="M57" s="41" t="s">
        <v>208</v>
      </c>
      <c r="N57" s="22">
        <f>'one-tier system'!I9</f>
        <v>0.1</v>
      </c>
      <c r="O57" s="38"/>
      <c r="P57" s="23"/>
    </row>
    <row r="58" spans="3:16" ht="15">
      <c r="C58" s="41" t="s">
        <v>209</v>
      </c>
      <c r="D58" s="24">
        <f>'one-tier system'!I45</f>
        <v>1</v>
      </c>
      <c r="E58" s="23"/>
      <c r="F58" s="5"/>
      <c r="G58" s="17"/>
      <c r="H58" s="21" t="s">
        <v>208</v>
      </c>
      <c r="I58" s="22">
        <f>'one-tier system'!I82</f>
        <v>0.1</v>
      </c>
      <c r="J58" s="23"/>
      <c r="K58" s="5"/>
      <c r="M58" s="41" t="s">
        <v>209</v>
      </c>
      <c r="N58" s="24">
        <f>'one-tier system'!I17</f>
        <v>0.6</v>
      </c>
      <c r="O58" s="38"/>
      <c r="P58" s="59"/>
    </row>
    <row r="59" spans="3:16" ht="15.75">
      <c r="C59" s="25"/>
      <c r="D59" s="36"/>
      <c r="E59" s="28"/>
      <c r="F59" s="5"/>
      <c r="G59" s="17"/>
      <c r="H59" s="21" t="s">
        <v>209</v>
      </c>
      <c r="I59" s="24">
        <f>'one-tier system'!I88</f>
        <v>0.8999999999999999</v>
      </c>
      <c r="J59" s="23"/>
      <c r="K59" s="5"/>
      <c r="M59" s="42"/>
      <c r="N59" s="27"/>
      <c r="O59" s="36"/>
      <c r="P59" s="28"/>
    </row>
    <row r="60" spans="7:10" ht="15.75">
      <c r="G60" s="25"/>
      <c r="H60" s="26"/>
      <c r="I60" s="27"/>
      <c r="J60" s="28"/>
    </row>
  </sheetData>
  <sheetProtection selectLockedCells="1" selectUnlockedCells="1"/>
  <mergeCells count="22">
    <mergeCell ref="C2:O2"/>
    <mergeCell ref="C3:O3"/>
    <mergeCell ref="C34:P34"/>
    <mergeCell ref="C35:P35"/>
    <mergeCell ref="G23:J24"/>
    <mergeCell ref="G5:J6"/>
    <mergeCell ref="C6:E7"/>
    <mergeCell ref="L6:O7"/>
    <mergeCell ref="G55:J56"/>
    <mergeCell ref="C54:E55"/>
    <mergeCell ref="M54:P55"/>
    <mergeCell ref="C14:E15"/>
    <mergeCell ref="G14:J15"/>
    <mergeCell ref="L14:O15"/>
    <mergeCell ref="C46:E47"/>
    <mergeCell ref="L22:O23"/>
    <mergeCell ref="C38:E39"/>
    <mergeCell ref="M38:P39"/>
    <mergeCell ref="G46:J47"/>
    <mergeCell ref="M46:P47"/>
    <mergeCell ref="G37:J38"/>
    <mergeCell ref="C22:E23"/>
  </mergeCells>
  <conditionalFormatting sqref="I27">
    <cfRule type="cellIs" priority="4" dxfId="0" operator="lessThan" stopIfTrue="1">
      <formula>0.5</formula>
    </cfRule>
    <cfRule type="cellIs" priority="5" dxfId="1" operator="between" stopIfTrue="1">
      <formula>0.5</formula>
      <formula>0.66</formula>
    </cfRule>
    <cfRule type="cellIs" priority="6" dxfId="2" operator="greaterThan" stopIfTrue="1">
      <formula>0.66</formula>
    </cfRule>
  </conditionalFormatting>
  <conditionalFormatting sqref="I59">
    <cfRule type="cellIs" priority="1" dxfId="0" operator="lessThan" stopIfTrue="1">
      <formula>0.5</formula>
    </cfRule>
    <cfRule type="cellIs" priority="2" dxfId="1" operator="between" stopIfTrue="1">
      <formula>0.5</formula>
      <formula>0.66</formula>
    </cfRule>
    <cfRule type="cellIs" priority="3" dxfId="2" operator="greaterThan" stopIfTrue="1">
      <formula>0.66</formula>
    </cfRule>
  </conditionalFormatting>
  <conditionalFormatting sqref="D10 D18 D26 D42 D50 D58 I9 I16 I41 I48 N10 N18 N26 N42 N50 N58">
    <cfRule type="cellIs" priority="7" dxfId="0" operator="lessThan" stopIfTrue="1">
      <formula>0.5</formula>
    </cfRule>
    <cfRule type="cellIs" priority="8" dxfId="1" operator="between" stopIfTrue="1">
      <formula>0.5</formula>
      <formula>0.66</formula>
    </cfRule>
    <cfRule type="cellIs" priority="9" dxfId="2" operator="greaterThan" stopIfTrue="1">
      <formula>0.66</formula>
    </cfRule>
  </conditionalFormatting>
  <printOptions horizontalCentered="1"/>
  <pageMargins left="0.25" right="0.25" top="0.75" bottom="0.75" header="0.3" footer="0.3"/>
  <pageSetup fitToHeight="0" fitToWidth="1" horizontalDpi="300" verticalDpi="300" orientation="landscape" paperSize="9" scale="7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DIDO</cp:lastModifiedBy>
  <cp:lastPrinted>2017-03-29T08:42:03Z</cp:lastPrinted>
  <dcterms:created xsi:type="dcterms:W3CDTF">2013-01-28T11:38:48Z</dcterms:created>
  <dcterms:modified xsi:type="dcterms:W3CDTF">2018-03-30T08:36:45Z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y fmtid="{D5CDD505-2E9C-101B-9397-08002B2CF9AE}" pid="3" name="KSOProductBuildV">
    <vt:lpwstr>1033-10.2.0.5996</vt:lpwstr>
  </property>
</Properties>
</file>